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5" windowWidth="6780" windowHeight="7305" tabRatio="294"/>
  </bookViews>
  <sheets>
    <sheet name="Feuil1 (2)" sheetId="4" r:id="rId1"/>
    <sheet name="Feuil2" sheetId="2" r:id="rId2"/>
    <sheet name="Feuil3" sheetId="3" r:id="rId3"/>
  </sheets>
  <definedNames>
    <definedName name="_xlnm.Print_Area" localSheetId="0">'Feuil1 (2)'!$A$1:$K$89</definedName>
  </definedNames>
  <calcPr calcId="125725"/>
</workbook>
</file>

<file path=xl/calcChain.xml><?xml version="1.0" encoding="utf-8"?>
<calcChain xmlns="http://schemas.openxmlformats.org/spreadsheetml/2006/main">
  <c r="K82" i="4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20"/>
  <c r="F50" l="1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49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21"/>
  <c r="F46"/>
  <c r="F20"/>
  <c r="E38" l="1"/>
</calcChain>
</file>

<file path=xl/sharedStrings.xml><?xml version="1.0" encoding="utf-8"?>
<sst xmlns="http://schemas.openxmlformats.org/spreadsheetml/2006/main" count="127" uniqueCount="117">
  <si>
    <t>PRIX</t>
  </si>
  <si>
    <t>QUANTITE</t>
  </si>
  <si>
    <t>Lait</t>
  </si>
  <si>
    <t>Noir</t>
  </si>
  <si>
    <t>Ivoire</t>
  </si>
  <si>
    <t>TOTAL</t>
  </si>
  <si>
    <t>UNITAIRE</t>
  </si>
  <si>
    <t xml:space="preserve">QUANTITE </t>
  </si>
  <si>
    <t>TOTALE</t>
  </si>
  <si>
    <t>403A</t>
  </si>
  <si>
    <t>Lapin Rieur  35,50cm</t>
  </si>
  <si>
    <t>403C</t>
  </si>
  <si>
    <t>Lapin Rieur 17,00cm</t>
  </si>
  <si>
    <t>403D</t>
  </si>
  <si>
    <t>Lapin Rieur 12,00cm</t>
  </si>
  <si>
    <t>Lapin Téléphone 20,50cm</t>
  </si>
  <si>
    <t>Lapin couché 16,50cm</t>
  </si>
  <si>
    <t>Lapin avec corbeille 28,00cm</t>
  </si>
  <si>
    <t>Lapin avec hotte 21,00cm</t>
  </si>
  <si>
    <t>Lapin assis 14,00cm</t>
  </si>
  <si>
    <t>Lapin grandes oreilles 10cm</t>
  </si>
  <si>
    <t>Maman lapin 16,00cm</t>
  </si>
  <si>
    <t>Lapin coureur 12,50cm</t>
  </si>
  <si>
    <t>Papa avec lapinou 20,00cm</t>
  </si>
  <si>
    <t>Lapin avec panier 23,50cm</t>
  </si>
  <si>
    <t>Lapin avec brouette 20,70cm</t>
  </si>
  <si>
    <t>Couple lapin 18,00 cm</t>
  </si>
  <si>
    <t>Lapin avec œuf 16,50cm</t>
  </si>
  <si>
    <t>Lapin fillette 18,05cm</t>
  </si>
  <si>
    <t>Lapin mimi 9,50cm</t>
  </si>
  <si>
    <t>Lapin jardinier 20,50cm</t>
  </si>
  <si>
    <t>Poulette 12,00cm</t>
  </si>
  <si>
    <t>Cloche 12 x 14cm</t>
  </si>
  <si>
    <t>Œuf garni 250g</t>
  </si>
  <si>
    <t>Œuf garni 350g</t>
  </si>
  <si>
    <t>Œuf garni 500g</t>
  </si>
  <si>
    <t>Sachet 3 lapins fourrés pralin</t>
  </si>
  <si>
    <t>Sachet œufs fourrés 250g</t>
  </si>
  <si>
    <t>Sachet œufs fourrés 500g</t>
  </si>
  <si>
    <t>Sachet œufs sous papier alu 250g</t>
  </si>
  <si>
    <t>Sachet œufs sous papier alu 500g</t>
  </si>
  <si>
    <t>Ballotin 170g assortiments chocolats</t>
  </si>
  <si>
    <t>Ballotin 250g assortiments chocolats</t>
  </si>
  <si>
    <t>Ballotin 375g assortiment chocolats</t>
  </si>
  <si>
    <t>Ballotin 450g assortiment chocolats</t>
  </si>
  <si>
    <t>Ballotin 500g assortiment chocolats</t>
  </si>
  <si>
    <t>Ballotin 750g assortiment chocolats</t>
  </si>
  <si>
    <t>Ballotin kilo assortiment de chocolats</t>
  </si>
  <si>
    <t>Pâte de fruits, sachet 200g</t>
  </si>
  <si>
    <t>Chocolats assortis, sachet 250g</t>
  </si>
  <si>
    <t>Chocolats assortis, sachet 500g</t>
  </si>
  <si>
    <t>Florentins 100g</t>
  </si>
  <si>
    <t>Branche des Vosges / 2 pièces</t>
  </si>
  <si>
    <t>Fingers Pâte d'amande / 2 pièces</t>
  </si>
  <si>
    <t>PREFERENTIEL</t>
  </si>
  <si>
    <t>1 rue de Gunsbach</t>
  </si>
  <si>
    <t>67400 Illkirch Graffenstaden</t>
  </si>
  <si>
    <t>e-mail : contact@chocolats-michel.fr</t>
  </si>
  <si>
    <t>www.chocolats-michel.fr</t>
  </si>
  <si>
    <t>Vos coordonnées</t>
  </si>
  <si>
    <t>Nom-prénom:</t>
  </si>
  <si>
    <t>Adresse:</t>
  </si>
  <si>
    <t>Code postal-ville:</t>
  </si>
  <si>
    <t xml:space="preserve">Tél:                                                 </t>
  </si>
  <si>
    <t>Date de la commande:</t>
  </si>
  <si>
    <r>
      <t xml:space="preserve">Chocolats Michel - </t>
    </r>
    <r>
      <rPr>
        <b/>
        <i/>
        <sz val="12"/>
        <color theme="1"/>
        <rFont val="Bradley Hand ITC"/>
        <family val="4"/>
      </rPr>
      <t>Artisan chocolatier</t>
    </r>
  </si>
  <si>
    <t>DESIGNATION</t>
  </si>
  <si>
    <t>MONTANT TOTAL DE LA COMMANDE</t>
  </si>
  <si>
    <t>Signature</t>
  </si>
  <si>
    <t>418A</t>
  </si>
  <si>
    <t>Lapin aux amandes</t>
  </si>
  <si>
    <t>416S</t>
  </si>
  <si>
    <t>Lapin Brouette au Spéculoos</t>
  </si>
  <si>
    <t>403CR</t>
  </si>
  <si>
    <t>Lapin Rieur au Riz Soufflé</t>
  </si>
  <si>
    <t>lait</t>
  </si>
  <si>
    <t>noir</t>
  </si>
  <si>
    <t>assorti</t>
  </si>
  <si>
    <t>403B</t>
  </si>
  <si>
    <t>Lapin Rieur 25,50 cm</t>
  </si>
  <si>
    <t>Sachet petits œufs craquelés praliné à l'ancienne 150g</t>
  </si>
  <si>
    <t>Sachet petits œufs craquelés praliné à l'ancienne 250g</t>
  </si>
  <si>
    <t>COMMANDE</t>
  </si>
  <si>
    <t>SELECTION Pâques 2015</t>
  </si>
  <si>
    <t>Sachet friture 150g</t>
  </si>
  <si>
    <t>Sachet œufs sous papier alu 350g</t>
  </si>
  <si>
    <t>Sachet œufs fourrés 350g</t>
  </si>
  <si>
    <t>Chocolats assortis, sachet 350g</t>
  </si>
  <si>
    <t>Rochers amandes chocolat lait, sachet 150g</t>
  </si>
  <si>
    <t>Rochers amandes chocolat noir, sachet 150g</t>
  </si>
  <si>
    <t>Rochers amandes assortis, sachet 150g</t>
  </si>
  <si>
    <t>Orangettes chocolat noir, sachet 100g</t>
  </si>
  <si>
    <t>Mendiants 100g</t>
  </si>
  <si>
    <t>Footballeur</t>
  </si>
  <si>
    <t>Grand footballeur</t>
  </si>
  <si>
    <t>55g</t>
  </si>
  <si>
    <t>180g</t>
  </si>
  <si>
    <t>410g</t>
  </si>
  <si>
    <t>80g</t>
  </si>
  <si>
    <t>35g</t>
  </si>
  <si>
    <t>155g</t>
  </si>
  <si>
    <t>125g</t>
  </si>
  <si>
    <t>280g</t>
  </si>
  <si>
    <t>65g</t>
  </si>
  <si>
    <t>205g</t>
  </si>
  <si>
    <t>165g</t>
  </si>
  <si>
    <t>95g</t>
  </si>
  <si>
    <t>110g</t>
  </si>
  <si>
    <t>140g</t>
  </si>
  <si>
    <t>30g</t>
  </si>
  <si>
    <t>200g</t>
  </si>
  <si>
    <t>90g</t>
  </si>
  <si>
    <t>160g</t>
  </si>
  <si>
    <t>120g</t>
  </si>
  <si>
    <t>190g</t>
  </si>
  <si>
    <t>85g</t>
  </si>
  <si>
    <t>Poids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</si>
</sst>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Bradley Hand ITC"/>
      <family val="4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Palatino Linotype"/>
      <family val="1"/>
    </font>
    <font>
      <b/>
      <i/>
      <sz val="11"/>
      <color theme="1"/>
      <name val="Palatino Linotype"/>
      <family val="1"/>
    </font>
    <font>
      <sz val="11"/>
      <color theme="1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/>
    <xf numFmtId="0" fontId="2" fillId="0" borderId="0" xfId="0" applyFont="1"/>
    <xf numFmtId="0" fontId="3" fillId="0" borderId="0" xfId="1"/>
    <xf numFmtId="0" fontId="4" fillId="0" borderId="0" xfId="0" applyFont="1" applyFill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3" xfId="0" applyFont="1" applyBorder="1"/>
    <xf numFmtId="0" fontId="1" fillId="0" borderId="14" xfId="0" applyFont="1" applyBorder="1"/>
    <xf numFmtId="0" fontId="0" fillId="0" borderId="14" xfId="0" applyBorder="1"/>
    <xf numFmtId="0" fontId="0" fillId="0" borderId="15" xfId="0" applyBorder="1"/>
    <xf numFmtId="0" fontId="1" fillId="0" borderId="16" xfId="0" applyFont="1" applyBorder="1"/>
    <xf numFmtId="0" fontId="1" fillId="0" borderId="17" xfId="0" applyFont="1" applyBorder="1"/>
    <xf numFmtId="0" fontId="0" fillId="0" borderId="17" xfId="0" applyBorder="1"/>
    <xf numFmtId="0" fontId="0" fillId="0" borderId="18" xfId="0" applyBorder="1"/>
    <xf numFmtId="0" fontId="3" fillId="0" borderId="0" xfId="1" applyBorder="1" applyAlignment="1"/>
    <xf numFmtId="0" fontId="0" fillId="2" borderId="4" xfId="0" applyFill="1" applyBorder="1"/>
    <xf numFmtId="0" fontId="3" fillId="0" borderId="19" xfId="1" applyBorder="1" applyAlignment="1"/>
    <xf numFmtId="0" fontId="3" fillId="0" borderId="20" xfId="1" applyBorder="1"/>
    <xf numFmtId="0" fontId="1" fillId="0" borderId="0" xfId="0" applyFont="1"/>
    <xf numFmtId="0" fontId="0" fillId="0" borderId="29" xfId="0" applyBorder="1" applyAlignment="1">
      <alignment horizontal="left"/>
    </xf>
    <xf numFmtId="0" fontId="0" fillId="0" borderId="21" xfId="0" applyBorder="1"/>
    <xf numFmtId="164" fontId="0" fillId="0" borderId="21" xfId="0" applyNumberFormat="1" applyBorder="1"/>
    <xf numFmtId="0" fontId="0" fillId="0" borderId="21" xfId="0" applyBorder="1" applyAlignment="1">
      <alignment wrapText="1"/>
    </xf>
    <xf numFmtId="0" fontId="0" fillId="2" borderId="22" xfId="0" applyFill="1" applyBorder="1"/>
    <xf numFmtId="164" fontId="9" fillId="2" borderId="27" xfId="0" applyNumberFormat="1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0" fillId="2" borderId="25" xfId="0" applyFill="1" applyBorder="1"/>
    <xf numFmtId="0" fontId="9" fillId="2" borderId="11" xfId="0" applyFont="1" applyFill="1" applyBorder="1" applyAlignment="1">
      <alignment horizontal="left"/>
    </xf>
    <xf numFmtId="0" fontId="9" fillId="2" borderId="26" xfId="0" applyFont="1" applyFill="1" applyBorder="1"/>
    <xf numFmtId="164" fontId="9" fillId="2" borderId="28" xfId="0" applyNumberFormat="1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1" fillId="0" borderId="5" xfId="0" applyFont="1" applyBorder="1"/>
    <xf numFmtId="0" fontId="0" fillId="0" borderId="19" xfId="0" applyBorder="1"/>
    <xf numFmtId="0" fontId="0" fillId="0" borderId="1" xfId="0" applyBorder="1"/>
    <xf numFmtId="0" fontId="0" fillId="0" borderId="20" xfId="0" applyBorder="1"/>
    <xf numFmtId="0" fontId="0" fillId="2" borderId="33" xfId="0" applyFill="1" applyBorder="1"/>
    <xf numFmtId="0" fontId="0" fillId="2" borderId="30" xfId="0" applyFill="1" applyBorder="1"/>
    <xf numFmtId="0" fontId="10" fillId="2" borderId="2" xfId="0" applyFont="1" applyFill="1" applyBorder="1" applyAlignment="1">
      <alignment horizontal="right"/>
    </xf>
    <xf numFmtId="0" fontId="10" fillId="2" borderId="2" xfId="0" applyFont="1" applyFill="1" applyBorder="1" applyAlignment="1">
      <alignment horizontal="left"/>
    </xf>
    <xf numFmtId="0" fontId="10" fillId="2" borderId="4" xfId="0" applyFont="1" applyFill="1" applyBorder="1"/>
    <xf numFmtId="0" fontId="11" fillId="2" borderId="32" xfId="0" applyFont="1" applyFill="1" applyBorder="1" applyAlignment="1">
      <alignment horizontal="center"/>
    </xf>
    <xf numFmtId="2" fontId="10" fillId="2" borderId="31" xfId="0" applyNumberFormat="1" applyFont="1" applyFill="1" applyBorder="1"/>
    <xf numFmtId="0" fontId="8" fillId="0" borderId="6" xfId="0" applyFont="1" applyBorder="1"/>
    <xf numFmtId="0" fontId="0" fillId="0" borderId="34" xfId="0" applyBorder="1"/>
    <xf numFmtId="0" fontId="0" fillId="0" borderId="35" xfId="0" applyBorder="1" applyAlignment="1">
      <alignment horizontal="left"/>
    </xf>
    <xf numFmtId="0" fontId="0" fillId="0" borderId="36" xfId="0" applyBorder="1"/>
    <xf numFmtId="0" fontId="0" fillId="0" borderId="37" xfId="0" applyBorder="1"/>
    <xf numFmtId="0" fontId="0" fillId="0" borderId="13" xfId="0" applyBorder="1"/>
    <xf numFmtId="0" fontId="0" fillId="0" borderId="16" xfId="0" applyBorder="1"/>
    <xf numFmtId="0" fontId="0" fillId="0" borderId="38" xfId="0" applyBorder="1" applyAlignment="1">
      <alignment horizontal="left"/>
    </xf>
    <xf numFmtId="0" fontId="0" fillId="0" borderId="39" xfId="0" applyBorder="1"/>
    <xf numFmtId="0" fontId="3" fillId="0" borderId="0" xfId="1" applyAlignment="1">
      <alignment horizontal="center"/>
    </xf>
    <xf numFmtId="14" fontId="1" fillId="0" borderId="0" xfId="0" applyNumberFormat="1" applyFont="1"/>
    <xf numFmtId="0" fontId="0" fillId="3" borderId="21" xfId="0" applyFill="1" applyBorder="1"/>
    <xf numFmtId="0" fontId="0" fillId="0" borderId="21" xfId="0" applyFill="1" applyBorder="1"/>
    <xf numFmtId="0" fontId="0" fillId="0" borderId="26" xfId="0" applyBorder="1" applyAlignment="1">
      <alignment horizontal="left"/>
    </xf>
    <xf numFmtId="0" fontId="0" fillId="0" borderId="28" xfId="0" applyBorder="1"/>
    <xf numFmtId="164" fontId="12" fillId="0" borderId="40" xfId="0" applyNumberFormat="1" applyFont="1" applyBorder="1"/>
    <xf numFmtId="0" fontId="0" fillId="0" borderId="0" xfId="0" applyAlignment="1">
      <alignment horizontal="center"/>
    </xf>
    <xf numFmtId="0" fontId="9" fillId="2" borderId="26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4" borderId="13" xfId="0" applyFill="1" applyBorder="1"/>
    <xf numFmtId="0" fontId="0" fillId="4" borderId="29" xfId="0" applyFill="1" applyBorder="1" applyAlignment="1">
      <alignment horizontal="left"/>
    </xf>
    <xf numFmtId="0" fontId="0" fillId="4" borderId="21" xfId="0" applyFill="1" applyBorder="1"/>
    <xf numFmtId="164" fontId="0" fillId="4" borderId="21" xfId="0" applyNumberFormat="1" applyFill="1" applyBorder="1"/>
    <xf numFmtId="0" fontId="1" fillId="5" borderId="21" xfId="0" applyFont="1" applyFill="1" applyBorder="1" applyAlignment="1">
      <alignment horizontal="center"/>
    </xf>
    <xf numFmtId="0" fontId="0" fillId="5" borderId="21" xfId="0" applyFill="1" applyBorder="1"/>
    <xf numFmtId="0" fontId="0" fillId="5" borderId="39" xfId="0" applyFill="1" applyBorder="1"/>
    <xf numFmtId="0" fontId="1" fillId="6" borderId="21" xfId="0" applyFont="1" applyFill="1" applyBorder="1" applyAlignment="1">
      <alignment horizontal="center"/>
    </xf>
    <xf numFmtId="0" fontId="0" fillId="6" borderId="21" xfId="0" applyFill="1" applyBorder="1"/>
    <xf numFmtId="0" fontId="0" fillId="6" borderId="39" xfId="0" applyFill="1" applyBorder="1"/>
    <xf numFmtId="0" fontId="1" fillId="7" borderId="21" xfId="0" applyFont="1" applyFill="1" applyBorder="1" applyAlignment="1">
      <alignment horizontal="center"/>
    </xf>
    <xf numFmtId="0" fontId="0" fillId="7" borderId="21" xfId="0" applyFill="1" applyBorder="1"/>
    <xf numFmtId="0" fontId="0" fillId="7" borderId="39" xfId="0" applyFill="1" applyBorder="1"/>
    <xf numFmtId="0" fontId="0" fillId="0" borderId="27" xfId="0" applyBorder="1"/>
    <xf numFmtId="164" fontId="12" fillId="0" borderId="33" xfId="0" applyNumberFormat="1" applyFont="1" applyBorder="1"/>
    <xf numFmtId="164" fontId="12" fillId="4" borderId="33" xfId="0" applyNumberFormat="1" applyFont="1" applyFill="1" applyBorder="1"/>
    <xf numFmtId="164" fontId="12" fillId="0" borderId="41" xfId="0" applyNumberFormat="1" applyFont="1" applyBorder="1"/>
    <xf numFmtId="164" fontId="0" fillId="0" borderId="42" xfId="0" applyNumberFormat="1" applyBorder="1"/>
    <xf numFmtId="0" fontId="9" fillId="2" borderId="24" xfId="0" applyFont="1" applyFill="1" applyBorder="1" applyAlignment="1">
      <alignment horizontal="center"/>
    </xf>
    <xf numFmtId="0" fontId="3" fillId="0" borderId="0" xfId="1" applyAlignment="1">
      <alignment horizontal="center"/>
    </xf>
    <xf numFmtId="0" fontId="0" fillId="4" borderId="43" xfId="0" applyFill="1" applyBorder="1"/>
    <xf numFmtId="0" fontId="0" fillId="0" borderId="43" xfId="0" applyBorder="1"/>
    <xf numFmtId="0" fontId="0" fillId="0" borderId="28" xfId="0" applyBorder="1" applyAlignment="1">
      <alignment wrapText="1"/>
    </xf>
    <xf numFmtId="0" fontId="0" fillId="0" borderId="44" xfId="0" applyBorder="1"/>
    <xf numFmtId="0" fontId="10" fillId="2" borderId="3" xfId="0" applyFont="1" applyFill="1" applyBorder="1"/>
    <xf numFmtId="164" fontId="0" fillId="0" borderId="45" xfId="0" applyNumberFormat="1" applyBorder="1"/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0</xdr:row>
      <xdr:rowOff>0</xdr:rowOff>
    </xdr:from>
    <xdr:to>
      <xdr:col>1</xdr:col>
      <xdr:colOff>638175</xdr:colOff>
      <xdr:row>3</xdr:row>
      <xdr:rowOff>188795</xdr:rowOff>
    </xdr:to>
    <xdr:pic>
      <xdr:nvPicPr>
        <xdr:cNvPr id="2" name="Image 1" descr="LOGO MICHEL-cmjn 20%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7250" y="0"/>
          <a:ext cx="0" cy="922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400050</xdr:colOff>
      <xdr:row>0</xdr:row>
      <xdr:rowOff>47625</xdr:rowOff>
    </xdr:from>
    <xdr:to>
      <xdr:col>10</xdr:col>
      <xdr:colOff>512647</xdr:colOff>
      <xdr:row>4</xdr:row>
      <xdr:rowOff>152400</xdr:rowOff>
    </xdr:to>
    <xdr:pic>
      <xdr:nvPicPr>
        <xdr:cNvPr id="3" name="Image 2" descr="LOGO MICHEL-cmjn 20%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29475" y="47625"/>
          <a:ext cx="1636597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ocolats-michel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8"/>
  <sheetViews>
    <sheetView tabSelected="1" workbookViewId="0">
      <selection activeCell="L49" sqref="L49"/>
    </sheetView>
  </sheetViews>
  <sheetFormatPr baseColWidth="10" defaultRowHeight="15"/>
  <cols>
    <col min="1" max="1" width="3.28515625" customWidth="1"/>
    <col min="2" max="2" width="11.42578125" style="1"/>
    <col min="3" max="3" width="40.140625" bestFit="1" customWidth="1"/>
    <col min="4" max="4" width="8.7109375" customWidth="1"/>
    <col min="5" max="5" width="11.42578125" style="2"/>
    <col min="6" max="6" width="13.28515625" bestFit="1" customWidth="1"/>
  </cols>
  <sheetData>
    <row r="1" spans="1:11" ht="25.5" customHeight="1">
      <c r="A1" s="3"/>
      <c r="B1"/>
      <c r="C1" s="106" t="s">
        <v>65</v>
      </c>
      <c r="D1" s="106"/>
      <c r="E1" s="106"/>
      <c r="F1" s="106"/>
      <c r="G1" s="106"/>
      <c r="H1" s="106"/>
    </row>
    <row r="2" spans="1:11" ht="16.5" thickBot="1">
      <c r="A2" s="3"/>
      <c r="B2" s="4"/>
      <c r="C2" s="106" t="s">
        <v>55</v>
      </c>
      <c r="D2" s="106"/>
      <c r="E2" s="106"/>
      <c r="F2" s="106"/>
      <c r="G2" s="106"/>
      <c r="H2" s="106"/>
    </row>
    <row r="3" spans="1:11" ht="15.75">
      <c r="A3" s="102" t="s">
        <v>82</v>
      </c>
      <c r="B3" s="103"/>
      <c r="C3" s="106" t="s">
        <v>56</v>
      </c>
      <c r="D3" s="106"/>
      <c r="E3" s="106"/>
      <c r="F3" s="106"/>
      <c r="G3" s="106"/>
      <c r="H3" s="106"/>
    </row>
    <row r="4" spans="1:11" ht="15.75">
      <c r="A4" s="104"/>
      <c r="B4" s="105"/>
      <c r="C4" s="106" t="s">
        <v>57</v>
      </c>
      <c r="D4" s="106"/>
      <c r="E4" s="106"/>
      <c r="F4" s="106"/>
      <c r="G4" s="106"/>
      <c r="H4" s="106"/>
    </row>
    <row r="5" spans="1:11" ht="15.75" thickBot="1">
      <c r="A5" s="27"/>
      <c r="B5" s="28"/>
      <c r="C5" s="107" t="s">
        <v>58</v>
      </c>
      <c r="D5" s="107"/>
      <c r="E5" s="107"/>
      <c r="F5" s="107"/>
      <c r="G5" s="107"/>
      <c r="H5" s="107"/>
    </row>
    <row r="6" spans="1:11" ht="15.75" thickBot="1">
      <c r="A6" s="25"/>
      <c r="B6" s="5"/>
      <c r="C6" s="62"/>
      <c r="D6" s="93"/>
      <c r="E6" s="62"/>
      <c r="F6" s="62"/>
      <c r="G6" s="62"/>
      <c r="H6" s="62"/>
    </row>
    <row r="7" spans="1:11" ht="24" thickBot="1">
      <c r="A7" s="108" t="s">
        <v>83</v>
      </c>
      <c r="B7" s="109"/>
      <c r="C7" s="109"/>
      <c r="D7" s="109"/>
      <c r="E7" s="109"/>
      <c r="F7" s="109"/>
      <c r="G7" s="109"/>
      <c r="H7" s="109"/>
      <c r="I7" s="109"/>
      <c r="J7" s="109"/>
      <c r="K7" s="26"/>
    </row>
    <row r="8" spans="1:11" ht="19.5" thickBot="1">
      <c r="A8" s="6"/>
      <c r="B8" s="6"/>
      <c r="C8" s="6"/>
      <c r="D8" s="6"/>
      <c r="E8" s="6"/>
    </row>
    <row r="9" spans="1:11" ht="18.75">
      <c r="A9" s="7" t="s">
        <v>59</v>
      </c>
      <c r="B9" s="8"/>
      <c r="C9" s="9"/>
      <c r="D9" s="9"/>
      <c r="E9" s="10"/>
      <c r="G9" s="29"/>
    </row>
    <row r="10" spans="1:11">
      <c r="A10" s="11" t="s">
        <v>60</v>
      </c>
      <c r="B10" s="12"/>
      <c r="C10" s="12"/>
      <c r="D10" s="12"/>
      <c r="E10" s="13"/>
      <c r="F10" s="29"/>
    </row>
    <row r="11" spans="1:11">
      <c r="A11" s="11" t="s">
        <v>61</v>
      </c>
      <c r="B11" s="12"/>
      <c r="C11" s="12"/>
      <c r="D11" s="12"/>
      <c r="E11" s="13"/>
    </row>
    <row r="12" spans="1:11">
      <c r="A12" s="14" t="s">
        <v>62</v>
      </c>
      <c r="B12" s="15"/>
      <c r="C12" s="15"/>
      <c r="D12" s="15"/>
      <c r="E12" s="16"/>
    </row>
    <row r="13" spans="1:11">
      <c r="A13" s="17" t="s">
        <v>63</v>
      </c>
      <c r="B13" s="18"/>
      <c r="C13" s="19"/>
      <c r="D13" s="19"/>
      <c r="E13" s="20"/>
      <c r="G13" s="29"/>
      <c r="H13" s="29"/>
      <c r="I13" s="63"/>
    </row>
    <row r="14" spans="1:11" ht="15.75" thickBot="1">
      <c r="A14" s="21" t="s">
        <v>64</v>
      </c>
      <c r="B14" s="22"/>
      <c r="C14" s="23"/>
      <c r="D14" s="23"/>
      <c r="E14" s="24"/>
    </row>
    <row r="15" spans="1:11">
      <c r="A15" s="4"/>
      <c r="B15" s="4"/>
      <c r="E15"/>
    </row>
    <row r="17" spans="1:11">
      <c r="A17" s="34"/>
      <c r="B17" s="100" t="s">
        <v>66</v>
      </c>
      <c r="C17" s="101"/>
      <c r="D17" s="92" t="s">
        <v>116</v>
      </c>
      <c r="E17" s="35" t="s">
        <v>0</v>
      </c>
      <c r="F17" s="36" t="s">
        <v>0</v>
      </c>
      <c r="G17" s="36" t="s">
        <v>1</v>
      </c>
      <c r="H17" s="36" t="s">
        <v>1</v>
      </c>
      <c r="I17" s="36" t="s">
        <v>1</v>
      </c>
      <c r="J17" s="36" t="s">
        <v>7</v>
      </c>
      <c r="K17" s="36" t="s">
        <v>0</v>
      </c>
    </row>
    <row r="18" spans="1:11">
      <c r="A18" s="37"/>
      <c r="B18" s="38"/>
      <c r="C18" s="39"/>
      <c r="D18" s="70"/>
      <c r="E18" s="40" t="s">
        <v>6</v>
      </c>
      <c r="F18" s="41" t="s">
        <v>54</v>
      </c>
      <c r="G18" s="41" t="s">
        <v>2</v>
      </c>
      <c r="H18" s="41" t="s">
        <v>3</v>
      </c>
      <c r="I18" s="41" t="s">
        <v>4</v>
      </c>
      <c r="J18" s="41" t="s">
        <v>8</v>
      </c>
      <c r="K18" s="41" t="s">
        <v>5</v>
      </c>
    </row>
    <row r="19" spans="1:11" ht="4.5" customHeight="1" thickBot="1">
      <c r="D19" s="69"/>
    </row>
    <row r="20" spans="1:11" ht="16.5" thickTop="1" thickBot="1">
      <c r="A20" s="54"/>
      <c r="B20" s="55" t="s">
        <v>9</v>
      </c>
      <c r="C20" s="56" t="s">
        <v>10</v>
      </c>
      <c r="D20" s="71" t="s">
        <v>97</v>
      </c>
      <c r="E20" s="68">
        <v>19.899999999999999</v>
      </c>
      <c r="F20" s="99">
        <f>E20*0.9</f>
        <v>17.91</v>
      </c>
      <c r="G20" s="56"/>
      <c r="H20" s="56"/>
      <c r="I20" s="56"/>
      <c r="J20" s="56"/>
      <c r="K20" s="57">
        <f>(G20+H20+I20+J20)*F20</f>
        <v>0</v>
      </c>
    </row>
    <row r="21" spans="1:11" ht="15.75" thickBot="1">
      <c r="A21" s="14"/>
      <c r="B21" s="66" t="s">
        <v>78</v>
      </c>
      <c r="C21" s="67" t="s">
        <v>79</v>
      </c>
      <c r="D21" s="72" t="s">
        <v>96</v>
      </c>
      <c r="E21" s="68">
        <v>10.050000000000001</v>
      </c>
      <c r="F21" s="32">
        <f t="shared" ref="F21:F46" si="0">E21*0.9</f>
        <v>9.0450000000000017</v>
      </c>
      <c r="G21" s="67"/>
      <c r="H21" s="67"/>
      <c r="I21" s="67"/>
      <c r="J21" s="67"/>
      <c r="K21" s="57">
        <f t="shared" ref="K21:K80" si="1">(G21+H21+I21+J21)*F21</f>
        <v>0</v>
      </c>
    </row>
    <row r="22" spans="1:11" ht="15.75" thickBot="1">
      <c r="A22" s="58"/>
      <c r="B22" s="30" t="s">
        <v>11</v>
      </c>
      <c r="C22" s="31" t="s">
        <v>12</v>
      </c>
      <c r="D22" s="73" t="s">
        <v>98</v>
      </c>
      <c r="E22" s="68">
        <v>4.6500000000000004</v>
      </c>
      <c r="F22" s="32">
        <f t="shared" si="0"/>
        <v>4.1850000000000005</v>
      </c>
      <c r="G22" s="31"/>
      <c r="H22" s="31"/>
      <c r="I22" s="31"/>
      <c r="J22" s="31"/>
      <c r="K22" s="57">
        <f t="shared" si="1"/>
        <v>0</v>
      </c>
    </row>
    <row r="23" spans="1:11" ht="15.75" thickBot="1">
      <c r="A23" s="58"/>
      <c r="B23" s="30" t="s">
        <v>13</v>
      </c>
      <c r="C23" s="31" t="s">
        <v>14</v>
      </c>
      <c r="D23" s="73" t="s">
        <v>99</v>
      </c>
      <c r="E23" s="68">
        <v>1.85</v>
      </c>
      <c r="F23" s="32">
        <f t="shared" si="0"/>
        <v>1.665</v>
      </c>
      <c r="G23" s="31"/>
      <c r="H23" s="64"/>
      <c r="I23" s="64"/>
      <c r="J23" s="31"/>
      <c r="K23" s="57">
        <f t="shared" si="1"/>
        <v>0</v>
      </c>
    </row>
    <row r="24" spans="1:11" ht="15.75" thickBot="1">
      <c r="A24" s="58"/>
      <c r="B24" s="30">
        <v>401</v>
      </c>
      <c r="C24" s="31" t="s">
        <v>15</v>
      </c>
      <c r="D24" s="73" t="s">
        <v>100</v>
      </c>
      <c r="E24" s="68">
        <v>8.0500000000000007</v>
      </c>
      <c r="F24" s="32">
        <f t="shared" si="0"/>
        <v>7.245000000000001</v>
      </c>
      <c r="G24" s="31"/>
      <c r="H24" s="31"/>
      <c r="I24" s="64"/>
      <c r="J24" s="31"/>
      <c r="K24" s="57">
        <f t="shared" si="1"/>
        <v>0</v>
      </c>
    </row>
    <row r="25" spans="1:11" ht="15.75" thickBot="1">
      <c r="A25" s="58"/>
      <c r="B25" s="30">
        <v>402</v>
      </c>
      <c r="C25" s="31" t="s">
        <v>16</v>
      </c>
      <c r="D25" s="73" t="s">
        <v>101</v>
      </c>
      <c r="E25" s="68">
        <v>6.25</v>
      </c>
      <c r="F25" s="32">
        <f t="shared" si="0"/>
        <v>5.625</v>
      </c>
      <c r="G25" s="31"/>
      <c r="H25" s="31"/>
      <c r="I25" s="64"/>
      <c r="J25" s="31"/>
      <c r="K25" s="57">
        <f t="shared" si="1"/>
        <v>0</v>
      </c>
    </row>
    <row r="26" spans="1:11" ht="15.75" thickBot="1">
      <c r="A26" s="58"/>
      <c r="B26" s="30">
        <v>404</v>
      </c>
      <c r="C26" s="31" t="s">
        <v>17</v>
      </c>
      <c r="D26" s="73" t="s">
        <v>102</v>
      </c>
      <c r="E26" s="68">
        <v>14.35</v>
      </c>
      <c r="F26" s="32">
        <f t="shared" si="0"/>
        <v>12.914999999999999</v>
      </c>
      <c r="G26" s="31"/>
      <c r="H26" s="31"/>
      <c r="I26" s="31"/>
      <c r="J26" s="31"/>
      <c r="K26" s="57">
        <f t="shared" si="1"/>
        <v>0</v>
      </c>
    </row>
    <row r="27" spans="1:11" ht="15.75" thickBot="1">
      <c r="A27" s="58"/>
      <c r="B27" s="30">
        <v>406</v>
      </c>
      <c r="C27" s="31" t="s">
        <v>18</v>
      </c>
      <c r="D27" s="73" t="s">
        <v>101</v>
      </c>
      <c r="E27" s="68">
        <v>7.1</v>
      </c>
      <c r="F27" s="32">
        <f t="shared" si="0"/>
        <v>6.39</v>
      </c>
      <c r="G27" s="31"/>
      <c r="H27" s="31"/>
      <c r="I27" s="31"/>
      <c r="J27" s="31"/>
      <c r="K27" s="57">
        <f t="shared" si="1"/>
        <v>0</v>
      </c>
    </row>
    <row r="28" spans="1:11" ht="15.75" thickBot="1">
      <c r="A28" s="58"/>
      <c r="B28" s="30">
        <v>408</v>
      </c>
      <c r="C28" s="31" t="s">
        <v>19</v>
      </c>
      <c r="D28" s="73" t="s">
        <v>98</v>
      </c>
      <c r="E28" s="68">
        <v>3.85</v>
      </c>
      <c r="F28" s="32">
        <f t="shared" si="0"/>
        <v>3.4650000000000003</v>
      </c>
      <c r="G28" s="31"/>
      <c r="H28" s="31"/>
      <c r="I28" s="31"/>
      <c r="J28" s="31"/>
      <c r="K28" s="57">
        <f t="shared" si="1"/>
        <v>0</v>
      </c>
    </row>
    <row r="29" spans="1:11" ht="15.75" thickBot="1">
      <c r="A29" s="58"/>
      <c r="B29" s="30">
        <v>409</v>
      </c>
      <c r="C29" s="31" t="s">
        <v>20</v>
      </c>
      <c r="D29" s="73" t="s">
        <v>99</v>
      </c>
      <c r="E29" s="68">
        <v>1.85</v>
      </c>
      <c r="F29" s="32">
        <f t="shared" si="0"/>
        <v>1.665</v>
      </c>
      <c r="G29" s="31"/>
      <c r="H29" s="31"/>
      <c r="I29" s="31"/>
      <c r="J29" s="31"/>
      <c r="K29" s="57">
        <f t="shared" si="1"/>
        <v>0</v>
      </c>
    </row>
    <row r="30" spans="1:11" ht="15.75" thickBot="1">
      <c r="A30" s="58"/>
      <c r="B30" s="30">
        <v>411</v>
      </c>
      <c r="C30" s="31" t="s">
        <v>21</v>
      </c>
      <c r="D30" s="73" t="s">
        <v>103</v>
      </c>
      <c r="E30" s="68">
        <v>3.8</v>
      </c>
      <c r="F30" s="32">
        <f t="shared" si="0"/>
        <v>3.42</v>
      </c>
      <c r="G30" s="31"/>
      <c r="H30" s="31"/>
      <c r="I30" s="31"/>
      <c r="J30" s="31"/>
      <c r="K30" s="57">
        <f t="shared" si="1"/>
        <v>0</v>
      </c>
    </row>
    <row r="31" spans="1:11" ht="15.75" thickBot="1">
      <c r="A31" s="58"/>
      <c r="B31" s="30">
        <v>412</v>
      </c>
      <c r="C31" s="31" t="s">
        <v>22</v>
      </c>
      <c r="D31" s="73" t="s">
        <v>95</v>
      </c>
      <c r="E31" s="68">
        <v>3</v>
      </c>
      <c r="F31" s="32">
        <f t="shared" si="0"/>
        <v>2.7</v>
      </c>
      <c r="G31" s="31"/>
      <c r="H31" s="31"/>
      <c r="I31" s="31"/>
      <c r="J31" s="31"/>
      <c r="K31" s="57">
        <f t="shared" si="1"/>
        <v>0</v>
      </c>
    </row>
    <row r="32" spans="1:11" ht="15.75" thickBot="1">
      <c r="A32" s="58"/>
      <c r="B32" s="30">
        <v>413</v>
      </c>
      <c r="C32" s="31" t="s">
        <v>23</v>
      </c>
      <c r="D32" s="73" t="s">
        <v>100</v>
      </c>
      <c r="E32" s="68">
        <v>8.0500000000000007</v>
      </c>
      <c r="F32" s="32">
        <f t="shared" si="0"/>
        <v>7.245000000000001</v>
      </c>
      <c r="G32" s="31"/>
      <c r="H32" s="31"/>
      <c r="I32" s="64"/>
      <c r="J32" s="31"/>
      <c r="K32" s="57">
        <f t="shared" si="1"/>
        <v>0</v>
      </c>
    </row>
    <row r="33" spans="1:11" ht="15.75" thickBot="1">
      <c r="A33" s="58"/>
      <c r="B33" s="30">
        <v>415</v>
      </c>
      <c r="C33" s="31" t="s">
        <v>24</v>
      </c>
      <c r="D33" s="73" t="s">
        <v>104</v>
      </c>
      <c r="E33" s="68">
        <v>10.050000000000001</v>
      </c>
      <c r="F33" s="32">
        <f t="shared" si="0"/>
        <v>9.0450000000000017</v>
      </c>
      <c r="G33" s="31"/>
      <c r="H33" s="31"/>
      <c r="I33" s="64"/>
      <c r="J33" s="31"/>
      <c r="K33" s="57">
        <f t="shared" si="1"/>
        <v>0</v>
      </c>
    </row>
    <row r="34" spans="1:11" ht="15.75" thickBot="1">
      <c r="A34" s="58"/>
      <c r="B34" s="30">
        <v>416</v>
      </c>
      <c r="C34" s="31" t="s">
        <v>25</v>
      </c>
      <c r="D34" s="73" t="s">
        <v>105</v>
      </c>
      <c r="E34" s="68">
        <v>9.1</v>
      </c>
      <c r="F34" s="32">
        <f t="shared" si="0"/>
        <v>8.19</v>
      </c>
      <c r="G34" s="31"/>
      <c r="H34" s="31"/>
      <c r="I34" s="31"/>
      <c r="J34" s="31"/>
      <c r="K34" s="57">
        <f t="shared" si="1"/>
        <v>0</v>
      </c>
    </row>
    <row r="35" spans="1:11" ht="15.75" thickBot="1">
      <c r="A35" s="58"/>
      <c r="B35" s="30">
        <v>417</v>
      </c>
      <c r="C35" s="31" t="s">
        <v>26</v>
      </c>
      <c r="D35" s="73" t="s">
        <v>106</v>
      </c>
      <c r="E35" s="68">
        <v>5.25</v>
      </c>
      <c r="F35" s="32">
        <f t="shared" si="0"/>
        <v>4.7250000000000005</v>
      </c>
      <c r="G35" s="31"/>
      <c r="H35" s="64"/>
      <c r="I35" s="64"/>
      <c r="J35" s="31"/>
      <c r="K35" s="57">
        <f t="shared" si="1"/>
        <v>0</v>
      </c>
    </row>
    <row r="36" spans="1:11" ht="15.75" thickBot="1">
      <c r="A36" s="58"/>
      <c r="B36" s="30">
        <v>418</v>
      </c>
      <c r="C36" s="31" t="s">
        <v>27</v>
      </c>
      <c r="D36" s="73" t="s">
        <v>107</v>
      </c>
      <c r="E36" s="68">
        <v>6.25</v>
      </c>
      <c r="F36" s="32">
        <f t="shared" si="0"/>
        <v>5.625</v>
      </c>
      <c r="G36" s="31"/>
      <c r="H36" s="31"/>
      <c r="I36" s="31"/>
      <c r="J36" s="31"/>
      <c r="K36" s="57">
        <f t="shared" si="1"/>
        <v>0</v>
      </c>
    </row>
    <row r="37" spans="1:11" ht="15.75" thickBot="1">
      <c r="A37" s="58"/>
      <c r="B37" s="30">
        <v>419</v>
      </c>
      <c r="C37" s="31" t="s">
        <v>28</v>
      </c>
      <c r="D37" s="73" t="s">
        <v>108</v>
      </c>
      <c r="E37" s="68">
        <v>8.0500000000000007</v>
      </c>
      <c r="F37" s="32">
        <f t="shared" si="0"/>
        <v>7.245000000000001</v>
      </c>
      <c r="G37" s="31"/>
      <c r="H37" s="64"/>
      <c r="I37" s="31"/>
      <c r="J37" s="31"/>
      <c r="K37" s="57">
        <f t="shared" si="1"/>
        <v>0</v>
      </c>
    </row>
    <row r="38" spans="1:11" ht="15.75" thickBot="1">
      <c r="A38" s="58"/>
      <c r="B38" s="30">
        <v>420</v>
      </c>
      <c r="C38" s="31" t="s">
        <v>29</v>
      </c>
      <c r="D38" s="73" t="s">
        <v>109</v>
      </c>
      <c r="E38" s="68">
        <f>1.6*1.03</f>
        <v>1.6480000000000001</v>
      </c>
      <c r="F38" s="32">
        <f t="shared" si="0"/>
        <v>1.4832000000000001</v>
      </c>
      <c r="G38" s="31"/>
      <c r="H38" s="31"/>
      <c r="I38" s="31"/>
      <c r="J38" s="31"/>
      <c r="K38" s="57">
        <f t="shared" si="1"/>
        <v>0</v>
      </c>
    </row>
    <row r="39" spans="1:11" ht="15.75" thickBot="1">
      <c r="A39" s="58"/>
      <c r="B39" s="30">
        <v>405</v>
      </c>
      <c r="C39" s="31" t="s">
        <v>30</v>
      </c>
      <c r="D39" s="73" t="s">
        <v>110</v>
      </c>
      <c r="E39" s="68">
        <v>8.5500000000000007</v>
      </c>
      <c r="F39" s="32">
        <f t="shared" si="0"/>
        <v>7.6950000000000012</v>
      </c>
      <c r="G39" s="31"/>
      <c r="H39" s="64"/>
      <c r="I39" s="64"/>
      <c r="J39" s="31"/>
      <c r="K39" s="57">
        <f t="shared" si="1"/>
        <v>0</v>
      </c>
    </row>
    <row r="40" spans="1:11" ht="15.75" thickBot="1">
      <c r="A40" s="58"/>
      <c r="B40" s="30">
        <v>201</v>
      </c>
      <c r="C40" s="31" t="s">
        <v>31</v>
      </c>
      <c r="D40" s="73" t="s">
        <v>111</v>
      </c>
      <c r="E40" s="68">
        <v>4.5999999999999996</v>
      </c>
      <c r="F40" s="32">
        <f t="shared" si="0"/>
        <v>4.1399999999999997</v>
      </c>
      <c r="G40" s="31"/>
      <c r="H40" s="31"/>
      <c r="I40" s="64"/>
      <c r="J40" s="31"/>
      <c r="K40" s="57">
        <f t="shared" si="1"/>
        <v>0</v>
      </c>
    </row>
    <row r="41" spans="1:11" ht="15.75" thickBot="1">
      <c r="A41" s="58"/>
      <c r="B41" s="30">
        <v>501</v>
      </c>
      <c r="C41" s="31" t="s">
        <v>32</v>
      </c>
      <c r="D41" s="73" t="s">
        <v>112</v>
      </c>
      <c r="E41" s="68">
        <v>7.6</v>
      </c>
      <c r="F41" s="32">
        <f t="shared" si="0"/>
        <v>6.84</v>
      </c>
      <c r="G41" s="31"/>
      <c r="H41" s="64"/>
      <c r="I41" s="64"/>
      <c r="J41" s="31"/>
      <c r="K41" s="57">
        <f t="shared" si="1"/>
        <v>0</v>
      </c>
    </row>
    <row r="42" spans="1:11" ht="15.75" thickBot="1">
      <c r="A42" s="58"/>
      <c r="B42" s="30" t="s">
        <v>69</v>
      </c>
      <c r="C42" s="31" t="s">
        <v>70</v>
      </c>
      <c r="D42" s="73" t="s">
        <v>113</v>
      </c>
      <c r="E42" s="68">
        <v>7.3</v>
      </c>
      <c r="F42" s="32">
        <f t="shared" si="0"/>
        <v>6.57</v>
      </c>
      <c r="G42" s="31"/>
      <c r="H42" s="64"/>
      <c r="I42" s="64"/>
      <c r="J42" s="31"/>
      <c r="K42" s="57">
        <f t="shared" si="1"/>
        <v>0</v>
      </c>
    </row>
    <row r="43" spans="1:11" ht="15.75" thickBot="1">
      <c r="A43" s="58"/>
      <c r="B43" s="30" t="s">
        <v>71</v>
      </c>
      <c r="C43" s="31" t="s">
        <v>72</v>
      </c>
      <c r="D43" s="73" t="s">
        <v>114</v>
      </c>
      <c r="E43" s="68">
        <v>10.15</v>
      </c>
      <c r="F43" s="32">
        <f t="shared" si="0"/>
        <v>9.1349999999999998</v>
      </c>
      <c r="G43" s="64"/>
      <c r="H43" s="65"/>
      <c r="I43" s="64"/>
      <c r="J43" s="31"/>
      <c r="K43" s="57">
        <f t="shared" si="1"/>
        <v>0</v>
      </c>
    </row>
    <row r="44" spans="1:11" ht="15.75" thickBot="1">
      <c r="A44" s="58"/>
      <c r="B44" s="30" t="s">
        <v>73</v>
      </c>
      <c r="C44" s="31" t="s">
        <v>74</v>
      </c>
      <c r="D44" s="73" t="s">
        <v>115</v>
      </c>
      <c r="E44" s="68">
        <v>5.65</v>
      </c>
      <c r="F44" s="32">
        <f t="shared" si="0"/>
        <v>5.0850000000000009</v>
      </c>
      <c r="G44" s="31"/>
      <c r="H44" s="64"/>
      <c r="I44" s="64"/>
      <c r="J44" s="31"/>
      <c r="K44" s="57">
        <f t="shared" si="1"/>
        <v>0</v>
      </c>
    </row>
    <row r="45" spans="1:11" ht="15.75" thickBot="1">
      <c r="A45" s="58"/>
      <c r="B45" s="30">
        <v>568</v>
      </c>
      <c r="C45" s="31" t="s">
        <v>93</v>
      </c>
      <c r="D45" s="73" t="s">
        <v>95</v>
      </c>
      <c r="E45" s="68">
        <v>3.6</v>
      </c>
      <c r="F45" s="32">
        <f t="shared" si="0"/>
        <v>3.24</v>
      </c>
      <c r="G45" s="31"/>
      <c r="H45" s="64"/>
      <c r="I45" s="64"/>
      <c r="J45" s="31"/>
      <c r="K45" s="57">
        <f t="shared" si="1"/>
        <v>0</v>
      </c>
    </row>
    <row r="46" spans="1:11" ht="16.5" thickTop="1" thickBot="1">
      <c r="A46" s="58"/>
      <c r="B46" s="30">
        <v>569</v>
      </c>
      <c r="C46" s="31" t="s">
        <v>94</v>
      </c>
      <c r="D46" s="73" t="s">
        <v>96</v>
      </c>
      <c r="E46" s="68">
        <v>8.8000000000000007</v>
      </c>
      <c r="F46" s="91">
        <f t="shared" si="0"/>
        <v>7.9200000000000008</v>
      </c>
      <c r="G46" s="31"/>
      <c r="H46" s="64"/>
      <c r="I46" s="64"/>
      <c r="J46" s="31"/>
      <c r="K46" s="57">
        <f t="shared" si="1"/>
        <v>0</v>
      </c>
    </row>
    <row r="47" spans="1:11" ht="4.5" customHeight="1" thickBot="1">
      <c r="A47" s="74"/>
      <c r="B47" s="75"/>
      <c r="C47" s="76"/>
      <c r="D47" s="94"/>
      <c r="E47" s="89"/>
      <c r="F47" s="77"/>
      <c r="G47" s="76"/>
      <c r="H47" s="76"/>
      <c r="I47" s="76"/>
      <c r="J47" s="76"/>
      <c r="K47" s="57">
        <f t="shared" si="1"/>
        <v>0</v>
      </c>
    </row>
    <row r="48" spans="1:11" ht="15.75" thickBot="1">
      <c r="A48" s="58"/>
      <c r="B48" s="30"/>
      <c r="C48" s="31"/>
      <c r="D48" s="95"/>
      <c r="E48" s="88"/>
      <c r="F48" s="32"/>
      <c r="G48" s="78" t="s">
        <v>75</v>
      </c>
      <c r="H48" s="81" t="s">
        <v>76</v>
      </c>
      <c r="I48" s="84" t="s">
        <v>77</v>
      </c>
      <c r="J48" s="31"/>
      <c r="K48" s="57"/>
    </row>
    <row r="49" spans="1:11" ht="15.75" thickBot="1">
      <c r="A49" s="58"/>
      <c r="B49" s="30"/>
      <c r="C49" s="31" t="s">
        <v>84</v>
      </c>
      <c r="D49" s="31"/>
      <c r="E49" s="68">
        <v>7.2</v>
      </c>
      <c r="F49" s="32">
        <f>E49*0.9</f>
        <v>6.48</v>
      </c>
      <c r="G49" s="79"/>
      <c r="H49" s="82"/>
      <c r="I49" s="85"/>
      <c r="J49" s="31"/>
      <c r="K49" s="57">
        <f t="shared" si="1"/>
        <v>0</v>
      </c>
    </row>
    <row r="50" spans="1:11" ht="30.75" thickBot="1">
      <c r="A50" s="58"/>
      <c r="B50" s="30"/>
      <c r="C50" s="33" t="s">
        <v>80</v>
      </c>
      <c r="D50" s="96"/>
      <c r="E50" s="68">
        <v>7.45</v>
      </c>
      <c r="F50" s="32">
        <f t="shared" ref="F50:F80" si="2">E50*0.9</f>
        <v>6.7050000000000001</v>
      </c>
      <c r="G50" s="79"/>
      <c r="H50" s="82"/>
      <c r="I50" s="85"/>
      <c r="J50" s="31"/>
      <c r="K50" s="57">
        <f t="shared" si="1"/>
        <v>0</v>
      </c>
    </row>
    <row r="51" spans="1:11" ht="30.75" thickBot="1">
      <c r="A51" s="58"/>
      <c r="B51" s="30"/>
      <c r="C51" s="33" t="s">
        <v>81</v>
      </c>
      <c r="D51" s="96"/>
      <c r="E51" s="68">
        <v>12.35</v>
      </c>
      <c r="F51" s="32">
        <f t="shared" si="2"/>
        <v>11.115</v>
      </c>
      <c r="G51" s="79"/>
      <c r="H51" s="82"/>
      <c r="I51" s="85"/>
      <c r="J51" s="31"/>
      <c r="K51" s="57">
        <f t="shared" si="1"/>
        <v>0</v>
      </c>
    </row>
    <row r="52" spans="1:11" ht="15.75" thickBot="1">
      <c r="A52" s="58"/>
      <c r="B52" s="30"/>
      <c r="C52" s="33" t="s">
        <v>37</v>
      </c>
      <c r="D52" s="96"/>
      <c r="E52" s="68">
        <v>16.149999999999999</v>
      </c>
      <c r="F52" s="32">
        <f t="shared" si="2"/>
        <v>14.534999999999998</v>
      </c>
      <c r="G52" s="64"/>
      <c r="H52" s="64"/>
      <c r="I52" s="85"/>
      <c r="J52" s="31"/>
      <c r="K52" s="57">
        <f t="shared" si="1"/>
        <v>0</v>
      </c>
    </row>
    <row r="53" spans="1:11" ht="15.75" thickBot="1">
      <c r="A53" s="58"/>
      <c r="B53" s="30"/>
      <c r="C53" s="33" t="s">
        <v>86</v>
      </c>
      <c r="D53" s="96"/>
      <c r="E53" s="68">
        <v>22.55</v>
      </c>
      <c r="F53" s="32">
        <f t="shared" si="2"/>
        <v>20.295000000000002</v>
      </c>
      <c r="G53" s="64"/>
      <c r="H53" s="64"/>
      <c r="I53" s="85"/>
      <c r="J53" s="31"/>
      <c r="K53" s="57">
        <f t="shared" si="1"/>
        <v>0</v>
      </c>
    </row>
    <row r="54" spans="1:11" ht="15.75" thickBot="1">
      <c r="A54" s="58"/>
      <c r="B54" s="30"/>
      <c r="C54" s="33" t="s">
        <v>38</v>
      </c>
      <c r="D54" s="96"/>
      <c r="E54" s="68">
        <v>32.200000000000003</v>
      </c>
      <c r="F54" s="32">
        <f t="shared" si="2"/>
        <v>28.980000000000004</v>
      </c>
      <c r="G54" s="64"/>
      <c r="H54" s="64"/>
      <c r="I54" s="85"/>
      <c r="J54" s="31"/>
      <c r="K54" s="57">
        <f t="shared" si="1"/>
        <v>0</v>
      </c>
    </row>
    <row r="55" spans="1:11" ht="15.75" thickBot="1">
      <c r="A55" s="58"/>
      <c r="B55" s="30"/>
      <c r="C55" s="33" t="s">
        <v>39</v>
      </c>
      <c r="D55" s="96"/>
      <c r="E55" s="68">
        <v>16.149999999999999</v>
      </c>
      <c r="F55" s="32">
        <f t="shared" si="2"/>
        <v>14.534999999999998</v>
      </c>
      <c r="G55" s="64"/>
      <c r="H55" s="64"/>
      <c r="I55" s="85"/>
      <c r="J55" s="31"/>
      <c r="K55" s="57">
        <f t="shared" si="1"/>
        <v>0</v>
      </c>
    </row>
    <row r="56" spans="1:11" ht="15.75" thickBot="1">
      <c r="A56" s="58"/>
      <c r="B56" s="30"/>
      <c r="C56" s="33" t="s">
        <v>85</v>
      </c>
      <c r="D56" s="96"/>
      <c r="E56" s="68">
        <v>22.55</v>
      </c>
      <c r="F56" s="32">
        <f t="shared" si="2"/>
        <v>20.295000000000002</v>
      </c>
      <c r="G56" s="64"/>
      <c r="H56" s="64"/>
      <c r="I56" s="85"/>
      <c r="J56" s="31"/>
      <c r="K56" s="57">
        <f t="shared" si="1"/>
        <v>0</v>
      </c>
    </row>
    <row r="57" spans="1:11" ht="15.75" thickBot="1">
      <c r="A57" s="58"/>
      <c r="B57" s="30"/>
      <c r="C57" s="33" t="s">
        <v>40</v>
      </c>
      <c r="D57" s="96"/>
      <c r="E57" s="68">
        <v>32.200000000000003</v>
      </c>
      <c r="F57" s="32">
        <f t="shared" si="2"/>
        <v>28.980000000000004</v>
      </c>
      <c r="G57" s="64"/>
      <c r="H57" s="64"/>
      <c r="I57" s="85"/>
      <c r="J57" s="31"/>
      <c r="K57" s="57">
        <f t="shared" si="1"/>
        <v>0</v>
      </c>
    </row>
    <row r="58" spans="1:11" ht="15.75" thickBot="1">
      <c r="A58" s="58"/>
      <c r="B58" s="30"/>
      <c r="C58" s="31" t="s">
        <v>36</v>
      </c>
      <c r="D58" s="67"/>
      <c r="E58" s="68">
        <v>4.3499999999999996</v>
      </c>
      <c r="F58" s="32">
        <f t="shared" si="2"/>
        <v>3.9149999999999996</v>
      </c>
      <c r="G58" s="79"/>
      <c r="H58" s="82"/>
      <c r="I58" s="85"/>
      <c r="J58" s="31"/>
      <c r="K58" s="57">
        <f t="shared" si="1"/>
        <v>0</v>
      </c>
    </row>
    <row r="59" spans="1:11" ht="15.75" thickBot="1">
      <c r="A59" s="58"/>
      <c r="B59" s="30"/>
      <c r="C59" s="31" t="s">
        <v>33</v>
      </c>
      <c r="D59" s="67"/>
      <c r="E59" s="68">
        <v>17.5</v>
      </c>
      <c r="F59" s="32">
        <f t="shared" si="2"/>
        <v>15.75</v>
      </c>
      <c r="G59" s="79"/>
      <c r="H59" s="82"/>
      <c r="I59" s="85"/>
      <c r="J59" s="31"/>
      <c r="K59" s="57">
        <f t="shared" si="1"/>
        <v>0</v>
      </c>
    </row>
    <row r="60" spans="1:11" ht="15.75" thickBot="1">
      <c r="A60" s="58"/>
      <c r="B60" s="30"/>
      <c r="C60" s="31" t="s">
        <v>34</v>
      </c>
      <c r="D60" s="67"/>
      <c r="E60" s="68">
        <v>24.2</v>
      </c>
      <c r="F60" s="32">
        <f t="shared" si="2"/>
        <v>21.78</v>
      </c>
      <c r="G60" s="79"/>
      <c r="H60" s="82"/>
      <c r="I60" s="85"/>
      <c r="J60" s="31"/>
      <c r="K60" s="57">
        <f t="shared" si="1"/>
        <v>0</v>
      </c>
    </row>
    <row r="61" spans="1:11" ht="15.75" thickBot="1">
      <c r="A61" s="58"/>
      <c r="B61" s="30"/>
      <c r="C61" s="31" t="s">
        <v>35</v>
      </c>
      <c r="D61" s="67"/>
      <c r="E61" s="68">
        <v>34.049999999999997</v>
      </c>
      <c r="F61" s="32">
        <f t="shared" si="2"/>
        <v>30.645</v>
      </c>
      <c r="G61" s="79"/>
      <c r="H61" s="82"/>
      <c r="I61" s="85"/>
      <c r="J61" s="31"/>
      <c r="K61" s="57">
        <f t="shared" si="1"/>
        <v>0</v>
      </c>
    </row>
    <row r="62" spans="1:11" ht="15.75" thickBot="1">
      <c r="A62" s="58"/>
      <c r="B62" s="30"/>
      <c r="C62" s="31" t="s">
        <v>41</v>
      </c>
      <c r="D62" s="67"/>
      <c r="E62" s="68">
        <v>12.2</v>
      </c>
      <c r="F62" s="32">
        <f t="shared" si="2"/>
        <v>10.98</v>
      </c>
      <c r="G62" s="79"/>
      <c r="H62" s="82"/>
      <c r="I62" s="85"/>
      <c r="J62" s="31"/>
      <c r="K62" s="57">
        <f t="shared" si="1"/>
        <v>0</v>
      </c>
    </row>
    <row r="63" spans="1:11" ht="15.75" thickBot="1">
      <c r="A63" s="58"/>
      <c r="B63" s="30"/>
      <c r="C63" s="31" t="s">
        <v>42</v>
      </c>
      <c r="D63" s="67"/>
      <c r="E63" s="68">
        <v>17.5</v>
      </c>
      <c r="F63" s="32">
        <f t="shared" si="2"/>
        <v>15.75</v>
      </c>
      <c r="G63" s="79"/>
      <c r="H63" s="82"/>
      <c r="I63" s="85"/>
      <c r="J63" s="31"/>
      <c r="K63" s="57">
        <f t="shared" si="1"/>
        <v>0</v>
      </c>
    </row>
    <row r="64" spans="1:11" ht="15.75" thickBot="1">
      <c r="A64" s="58"/>
      <c r="B64" s="30"/>
      <c r="C64" s="31" t="s">
        <v>43</v>
      </c>
      <c r="D64" s="67"/>
      <c r="E64" s="68">
        <v>25.8</v>
      </c>
      <c r="F64" s="32">
        <f t="shared" si="2"/>
        <v>23.220000000000002</v>
      </c>
      <c r="G64" s="79"/>
      <c r="H64" s="82"/>
      <c r="I64" s="85"/>
      <c r="J64" s="31"/>
      <c r="K64" s="57">
        <f t="shared" si="1"/>
        <v>0</v>
      </c>
    </row>
    <row r="65" spans="1:11" ht="15.75" thickBot="1">
      <c r="A65" s="58"/>
      <c r="B65" s="30"/>
      <c r="C65" s="31" t="s">
        <v>44</v>
      </c>
      <c r="D65" s="67"/>
      <c r="E65" s="68">
        <v>30.75</v>
      </c>
      <c r="F65" s="32">
        <f t="shared" si="2"/>
        <v>27.675000000000001</v>
      </c>
      <c r="G65" s="79"/>
      <c r="H65" s="82"/>
      <c r="I65" s="85"/>
      <c r="J65" s="31"/>
      <c r="K65" s="57">
        <f t="shared" si="1"/>
        <v>0</v>
      </c>
    </row>
    <row r="66" spans="1:11" ht="15.75" thickBot="1">
      <c r="A66" s="58"/>
      <c r="B66" s="30"/>
      <c r="C66" s="31" t="s">
        <v>45</v>
      </c>
      <c r="D66" s="67"/>
      <c r="E66" s="68">
        <v>34.049999999999997</v>
      </c>
      <c r="F66" s="32">
        <f t="shared" si="2"/>
        <v>30.645</v>
      </c>
      <c r="G66" s="79"/>
      <c r="H66" s="82"/>
      <c r="I66" s="85"/>
      <c r="J66" s="31"/>
      <c r="K66" s="57">
        <f t="shared" si="1"/>
        <v>0</v>
      </c>
    </row>
    <row r="67" spans="1:11" ht="15.75" thickBot="1">
      <c r="A67" s="58"/>
      <c r="B67" s="30"/>
      <c r="C67" s="31" t="s">
        <v>46</v>
      </c>
      <c r="D67" s="67"/>
      <c r="E67" s="68">
        <v>50.45</v>
      </c>
      <c r="F67" s="32">
        <f t="shared" si="2"/>
        <v>45.405000000000001</v>
      </c>
      <c r="G67" s="79"/>
      <c r="H67" s="82"/>
      <c r="I67" s="85"/>
      <c r="J67" s="31"/>
      <c r="K67" s="57">
        <f t="shared" si="1"/>
        <v>0</v>
      </c>
    </row>
    <row r="68" spans="1:11" ht="15.75" thickBot="1">
      <c r="A68" s="58"/>
      <c r="B68" s="30"/>
      <c r="C68" s="31" t="s">
        <v>47</v>
      </c>
      <c r="D68" s="67"/>
      <c r="E68" s="68">
        <v>67.25</v>
      </c>
      <c r="F68" s="32">
        <f t="shared" si="2"/>
        <v>60.524999999999999</v>
      </c>
      <c r="G68" s="79"/>
      <c r="H68" s="82"/>
      <c r="I68" s="85"/>
      <c r="J68" s="31"/>
      <c r="K68" s="57">
        <f t="shared" si="1"/>
        <v>0</v>
      </c>
    </row>
    <row r="69" spans="1:11" ht="15.75" thickBot="1">
      <c r="A69" s="58"/>
      <c r="B69" s="30"/>
      <c r="C69" s="31" t="s">
        <v>48</v>
      </c>
      <c r="D69" s="67"/>
      <c r="E69" s="68">
        <v>7.1</v>
      </c>
      <c r="F69" s="32">
        <f t="shared" si="2"/>
        <v>6.39</v>
      </c>
      <c r="G69" s="79"/>
      <c r="H69" s="82"/>
      <c r="I69" s="85"/>
      <c r="J69" s="31"/>
      <c r="K69" s="57">
        <f t="shared" si="1"/>
        <v>0</v>
      </c>
    </row>
    <row r="70" spans="1:11" ht="15.75" thickBot="1">
      <c r="A70" s="58"/>
      <c r="B70" s="30"/>
      <c r="C70" s="31" t="s">
        <v>49</v>
      </c>
      <c r="D70" s="67"/>
      <c r="E70" s="68">
        <v>16.149999999999999</v>
      </c>
      <c r="F70" s="32">
        <f t="shared" si="2"/>
        <v>14.534999999999998</v>
      </c>
      <c r="G70" s="79"/>
      <c r="H70" s="82"/>
      <c r="I70" s="85"/>
      <c r="J70" s="31"/>
      <c r="K70" s="57">
        <f t="shared" si="1"/>
        <v>0</v>
      </c>
    </row>
    <row r="71" spans="1:11" ht="15.75" thickBot="1">
      <c r="A71" s="58"/>
      <c r="B71" s="30"/>
      <c r="C71" s="31" t="s">
        <v>87</v>
      </c>
      <c r="D71" s="67"/>
      <c r="E71" s="68">
        <v>22.55</v>
      </c>
      <c r="F71" s="32">
        <f t="shared" si="2"/>
        <v>20.295000000000002</v>
      </c>
      <c r="G71" s="79"/>
      <c r="H71" s="82"/>
      <c r="I71" s="85"/>
      <c r="J71" s="31"/>
      <c r="K71" s="57">
        <f t="shared" si="1"/>
        <v>0</v>
      </c>
    </row>
    <row r="72" spans="1:11" ht="15.75" thickBot="1">
      <c r="A72" s="58"/>
      <c r="B72" s="30"/>
      <c r="C72" s="31" t="s">
        <v>50</v>
      </c>
      <c r="D72" s="67"/>
      <c r="E72" s="68">
        <v>32.200000000000003</v>
      </c>
      <c r="F72" s="32">
        <f t="shared" si="2"/>
        <v>28.980000000000004</v>
      </c>
      <c r="G72" s="79"/>
      <c r="H72" s="82"/>
      <c r="I72" s="85"/>
      <c r="J72" s="31"/>
      <c r="K72" s="57">
        <f t="shared" si="1"/>
        <v>0</v>
      </c>
    </row>
    <row r="73" spans="1:11" ht="15.75" thickBot="1">
      <c r="A73" s="58"/>
      <c r="B73" s="30"/>
      <c r="C73" s="31" t="s">
        <v>88</v>
      </c>
      <c r="D73" s="67"/>
      <c r="E73" s="68">
        <v>9.65</v>
      </c>
      <c r="F73" s="32">
        <f t="shared" si="2"/>
        <v>8.6850000000000005</v>
      </c>
      <c r="G73" s="79"/>
      <c r="H73" s="82"/>
      <c r="I73" s="85"/>
      <c r="J73" s="31"/>
      <c r="K73" s="57">
        <f t="shared" si="1"/>
        <v>0</v>
      </c>
    </row>
    <row r="74" spans="1:11" ht="15.75" thickBot="1">
      <c r="A74" s="58"/>
      <c r="B74" s="30"/>
      <c r="C74" s="31" t="s">
        <v>89</v>
      </c>
      <c r="D74" s="67"/>
      <c r="E74" s="68">
        <v>9.65</v>
      </c>
      <c r="F74" s="32">
        <f t="shared" si="2"/>
        <v>8.6850000000000005</v>
      </c>
      <c r="G74" s="79"/>
      <c r="H74" s="82"/>
      <c r="I74" s="85"/>
      <c r="J74" s="31"/>
      <c r="K74" s="57">
        <f t="shared" si="1"/>
        <v>0</v>
      </c>
    </row>
    <row r="75" spans="1:11" ht="15.75" thickBot="1">
      <c r="A75" s="58"/>
      <c r="B75" s="30"/>
      <c r="C75" s="31" t="s">
        <v>90</v>
      </c>
      <c r="D75" s="67"/>
      <c r="E75" s="68">
        <v>9.65</v>
      </c>
      <c r="F75" s="32">
        <f t="shared" si="2"/>
        <v>8.6850000000000005</v>
      </c>
      <c r="G75" s="79"/>
      <c r="H75" s="82"/>
      <c r="I75" s="85"/>
      <c r="J75" s="31"/>
      <c r="K75" s="57">
        <f t="shared" si="1"/>
        <v>0</v>
      </c>
    </row>
    <row r="76" spans="1:11" ht="15.75" thickBot="1">
      <c r="A76" s="58"/>
      <c r="B76" s="30"/>
      <c r="C76" s="31" t="s">
        <v>91</v>
      </c>
      <c r="D76" s="67"/>
      <c r="E76" s="68">
        <v>6.65</v>
      </c>
      <c r="F76" s="32">
        <f t="shared" si="2"/>
        <v>5.9850000000000003</v>
      </c>
      <c r="G76" s="79"/>
      <c r="H76" s="82"/>
      <c r="I76" s="85"/>
      <c r="J76" s="87"/>
      <c r="K76" s="57">
        <f t="shared" si="1"/>
        <v>0</v>
      </c>
    </row>
    <row r="77" spans="1:11" ht="15.75" thickBot="1">
      <c r="A77" s="58"/>
      <c r="B77" s="30"/>
      <c r="C77" s="31" t="s">
        <v>51</v>
      </c>
      <c r="D77" s="67"/>
      <c r="E77" s="68">
        <v>6.65</v>
      </c>
      <c r="F77" s="32">
        <f t="shared" si="2"/>
        <v>5.9850000000000003</v>
      </c>
      <c r="G77" s="79"/>
      <c r="H77" s="82"/>
      <c r="I77" s="85"/>
      <c r="J77" s="87"/>
      <c r="K77" s="57">
        <f t="shared" si="1"/>
        <v>0</v>
      </c>
    </row>
    <row r="78" spans="1:11" ht="15.75" thickBot="1">
      <c r="A78" s="58"/>
      <c r="B78" s="30"/>
      <c r="C78" s="31" t="s">
        <v>92</v>
      </c>
      <c r="D78" s="67"/>
      <c r="E78" s="68">
        <v>6.65</v>
      </c>
      <c r="F78" s="32">
        <f t="shared" si="2"/>
        <v>5.9850000000000003</v>
      </c>
      <c r="G78" s="79"/>
      <c r="H78" s="82"/>
      <c r="I78" s="85"/>
      <c r="J78" s="87"/>
      <c r="K78" s="57">
        <f t="shared" si="1"/>
        <v>0</v>
      </c>
    </row>
    <row r="79" spans="1:11" ht="15.75" thickBot="1">
      <c r="A79" s="58"/>
      <c r="B79" s="30"/>
      <c r="C79" s="31" t="s">
        <v>52</v>
      </c>
      <c r="D79" s="67"/>
      <c r="E79" s="68">
        <v>5</v>
      </c>
      <c r="F79" s="32">
        <f t="shared" si="2"/>
        <v>4.5</v>
      </c>
      <c r="G79" s="79"/>
      <c r="H79" s="82"/>
      <c r="I79" s="85"/>
      <c r="J79" s="87"/>
      <c r="K79" s="57">
        <f t="shared" si="1"/>
        <v>0</v>
      </c>
    </row>
    <row r="80" spans="1:11" ht="15.75" thickBot="1">
      <c r="A80" s="59"/>
      <c r="B80" s="60"/>
      <c r="C80" s="61" t="s">
        <v>53</v>
      </c>
      <c r="D80" s="97"/>
      <c r="E80" s="90">
        <v>4.5999999999999996</v>
      </c>
      <c r="F80" s="32">
        <f t="shared" si="2"/>
        <v>4.1399999999999997</v>
      </c>
      <c r="G80" s="80"/>
      <c r="H80" s="83"/>
      <c r="I80" s="86"/>
      <c r="J80" s="61"/>
      <c r="K80" s="57">
        <f t="shared" si="1"/>
        <v>0</v>
      </c>
    </row>
    <row r="81" spans="1:11" ht="15.75" thickBot="1"/>
    <row r="82" spans="1:11" ht="15.75" customHeight="1" thickBot="1">
      <c r="A82" s="48"/>
      <c r="B82" s="49" t="s">
        <v>67</v>
      </c>
      <c r="C82" s="50"/>
      <c r="D82" s="98"/>
      <c r="E82" s="51"/>
      <c r="F82" s="52"/>
      <c r="G82" s="46"/>
      <c r="H82" s="46"/>
      <c r="I82" s="46"/>
      <c r="J82" s="46"/>
      <c r="K82" s="47">
        <f>SUM(K20:K80)</f>
        <v>0</v>
      </c>
    </row>
    <row r="83" spans="1:11" ht="15.75" thickBot="1">
      <c r="A83" s="29"/>
      <c r="B83" s="29"/>
      <c r="C83" s="29"/>
      <c r="D83" s="29"/>
      <c r="E83"/>
    </row>
    <row r="84" spans="1:11" ht="23.25">
      <c r="A84" s="42"/>
      <c r="B84" s="53" t="s">
        <v>68</v>
      </c>
      <c r="C84" s="10"/>
      <c r="D84" s="12"/>
      <c r="E84"/>
    </row>
    <row r="85" spans="1:11">
      <c r="A85" s="11"/>
      <c r="B85" s="12"/>
      <c r="C85" s="13"/>
      <c r="D85" s="12"/>
      <c r="E85"/>
    </row>
    <row r="86" spans="1:11">
      <c r="A86" s="11"/>
      <c r="B86" s="12"/>
      <c r="C86" s="13"/>
      <c r="D86" s="12"/>
      <c r="E86"/>
    </row>
    <row r="87" spans="1:11">
      <c r="A87" s="11"/>
      <c r="B87" s="12"/>
      <c r="C87" s="13"/>
      <c r="D87" s="12"/>
      <c r="E87"/>
    </row>
    <row r="88" spans="1:11" ht="15.75" thickBot="1">
      <c r="A88" s="43"/>
      <c r="B88" s="44"/>
      <c r="C88" s="45"/>
      <c r="D88" s="12"/>
      <c r="E88"/>
    </row>
  </sheetData>
  <mergeCells count="9">
    <mergeCell ref="B17:C17"/>
    <mergeCell ref="A3:B3"/>
    <mergeCell ref="A4:B4"/>
    <mergeCell ref="C1:H1"/>
    <mergeCell ref="C2:H2"/>
    <mergeCell ref="C3:H3"/>
    <mergeCell ref="C4:H4"/>
    <mergeCell ref="C5:H5"/>
    <mergeCell ref="A7:J7"/>
  </mergeCells>
  <hyperlinks>
    <hyperlink ref="C5" r:id="rId1"/>
  </hyperlinks>
  <pageMargins left="0.70866141732283472" right="0.70866141732283472" top="0.74803149606299213" bottom="0.74803149606299213" header="0.31496062992125984" footer="0.31496062992125984"/>
  <pageSetup paperSize="9" scale="63" fitToHeight="2"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 (2)</vt:lpstr>
      <vt:lpstr>Feuil2</vt:lpstr>
      <vt:lpstr>Feuil3</vt:lpstr>
      <vt:lpstr>'Feuil1 (2)'!Zone_d_impression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WESTPHAL, CELINE (CELINE)** CTR **</dc:creator>
  <cp:lastModifiedBy>cwestpha</cp:lastModifiedBy>
  <cp:lastPrinted>2015-02-27T07:27:38Z</cp:lastPrinted>
  <dcterms:created xsi:type="dcterms:W3CDTF">2014-03-10T10:44:27Z</dcterms:created>
  <dcterms:modified xsi:type="dcterms:W3CDTF">2015-03-17T16:42:54Z</dcterms:modified>
</cp:coreProperties>
</file>