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19425" windowHeight="10425"/>
  </bookViews>
  <sheets>
    <sheet name="Résultat" sheetId="4" r:id="rId1"/>
    <sheet name="Lauriers" sheetId="5" r:id="rId2"/>
  </sheets>
  <definedNames>
    <definedName name="_xlnm._FilterDatabase" localSheetId="0" hidden="1">Résultat!$A$1:$L$35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2" i="4" l="1"/>
  <c r="U8" i="4"/>
  <c r="U4" i="4"/>
  <c r="U9" i="4"/>
  <c r="U10" i="4"/>
  <c r="U13" i="4"/>
  <c r="U11" i="4"/>
  <c r="U6" i="4"/>
  <c r="U5" i="4"/>
  <c r="U3" i="4"/>
  <c r="U7" i="4"/>
  <c r="I23" i="4"/>
  <c r="K23" i="4"/>
  <c r="I35" i="4"/>
  <c r="K35" i="4"/>
  <c r="I27" i="4"/>
  <c r="K27" i="4"/>
  <c r="D21" i="5"/>
  <c r="D20" i="5"/>
  <c r="D19" i="5"/>
  <c r="D18" i="5"/>
  <c r="D11" i="5"/>
  <c r="D17" i="5"/>
  <c r="D16" i="5"/>
  <c r="D15" i="5"/>
  <c r="D10" i="5"/>
  <c r="D9" i="5"/>
  <c r="D14" i="5"/>
  <c r="D13" i="5"/>
  <c r="D8" i="5"/>
  <c r="D12" i="5"/>
  <c r="D6" i="5"/>
  <c r="D3" i="5"/>
  <c r="D5" i="5"/>
  <c r="D7" i="5"/>
  <c r="D4" i="5"/>
  <c r="D2" i="5"/>
  <c r="I30" i="4"/>
  <c r="I12" i="4"/>
  <c r="I19" i="4"/>
  <c r="I14" i="4"/>
  <c r="I16" i="4"/>
  <c r="I25" i="4"/>
  <c r="I31" i="4"/>
  <c r="I21" i="4"/>
  <c r="I17" i="4"/>
  <c r="I4" i="4"/>
  <c r="I15" i="4"/>
  <c r="I6" i="4"/>
  <c r="I9" i="4"/>
  <c r="I7" i="4"/>
  <c r="I22" i="4"/>
  <c r="I33" i="4"/>
  <c r="I2" i="4"/>
  <c r="I11" i="4"/>
  <c r="I24" i="4"/>
  <c r="I5" i="4"/>
  <c r="I29" i="4"/>
  <c r="I3" i="4"/>
  <c r="I18" i="4"/>
  <c r="I13" i="4"/>
  <c r="I34" i="4"/>
  <c r="I10" i="4"/>
  <c r="I20" i="4"/>
  <c r="I26" i="4"/>
  <c r="I8" i="4"/>
  <c r="I32" i="4"/>
  <c r="I28" i="4"/>
  <c r="K30" i="4"/>
  <c r="K12" i="4"/>
  <c r="K19" i="4"/>
  <c r="K14" i="4"/>
  <c r="K16" i="4"/>
  <c r="K25" i="4"/>
  <c r="K31" i="4"/>
  <c r="K21" i="4"/>
  <c r="K17" i="4"/>
  <c r="K4" i="4"/>
  <c r="K15" i="4"/>
  <c r="K6" i="4"/>
  <c r="K9" i="4"/>
  <c r="K7" i="4"/>
  <c r="K22" i="4"/>
  <c r="K33" i="4"/>
  <c r="K2" i="4"/>
  <c r="K11" i="4"/>
  <c r="K24" i="4"/>
  <c r="K5" i="4"/>
  <c r="K29" i="4"/>
  <c r="K3" i="4"/>
  <c r="K18" i="4"/>
  <c r="K13" i="4"/>
  <c r="K34" i="4"/>
  <c r="K10" i="4"/>
  <c r="K20" i="4"/>
  <c r="K26" i="4"/>
  <c r="K8" i="4"/>
  <c r="K32" i="4"/>
  <c r="K28" i="4"/>
</calcChain>
</file>

<file path=xl/sharedStrings.xml><?xml version="1.0" encoding="utf-8"?>
<sst xmlns="http://schemas.openxmlformats.org/spreadsheetml/2006/main" count="213" uniqueCount="131">
  <si>
    <t>H/F</t>
  </si>
  <si>
    <t>Entreprise</t>
  </si>
  <si>
    <t>ADIENT</t>
  </si>
  <si>
    <t>ANSTETT</t>
  </si>
  <si>
    <t>BRAUN</t>
  </si>
  <si>
    <t>MANDUZIO</t>
  </si>
  <si>
    <t>RONDON</t>
  </si>
  <si>
    <t>RENON</t>
  </si>
  <si>
    <t>LILLY</t>
  </si>
  <si>
    <t>LANG</t>
  </si>
  <si>
    <t>FIELOUX</t>
  </si>
  <si>
    <t>MAROT</t>
  </si>
  <si>
    <t>THIRION</t>
  </si>
  <si>
    <t>SELIGNAN</t>
  </si>
  <si>
    <t>ALCATEL</t>
  </si>
  <si>
    <t>BREYSACH</t>
  </si>
  <si>
    <t>MOUILLEBOUCHE</t>
  </si>
  <si>
    <t>FRACCHIOLA</t>
  </si>
  <si>
    <t>ELUSUE</t>
  </si>
  <si>
    <t>LENTZ</t>
  </si>
  <si>
    <t>EUROMETROPOLE</t>
  </si>
  <si>
    <t>NUNIGE</t>
  </si>
  <si>
    <t>TURPIN</t>
  </si>
  <si>
    <t>HAGER</t>
  </si>
  <si>
    <t>DELAVAULT</t>
  </si>
  <si>
    <t>DOYEN</t>
  </si>
  <si>
    <t>MARTEAU</t>
  </si>
  <si>
    <t>LE BOUDEC</t>
  </si>
  <si>
    <t>COLNEY</t>
  </si>
  <si>
    <t>HENNY</t>
  </si>
  <si>
    <t>LAUGEL</t>
  </si>
  <si>
    <t>VOLTZ</t>
  </si>
  <si>
    <t>REMY</t>
  </si>
  <si>
    <t>HAPPE</t>
  </si>
  <si>
    <t>REGMATHERM</t>
  </si>
  <si>
    <t>LEONELLI</t>
  </si>
  <si>
    <t xml:space="preserve">CORDEBARD </t>
  </si>
  <si>
    <t>CHEUNG</t>
  </si>
  <si>
    <t>HYZY</t>
  </si>
  <si>
    <t>SCHNEIDER</t>
  </si>
  <si>
    <t>DOAN</t>
  </si>
  <si>
    <t>MATHIEU</t>
  </si>
  <si>
    <t>MURER</t>
  </si>
  <si>
    <t>LAMBERT</t>
  </si>
  <si>
    <t>BRAME</t>
  </si>
  <si>
    <t xml:space="preserve">MICHEL </t>
  </si>
  <si>
    <t>GUIMARAES</t>
  </si>
  <si>
    <t>SCHMITT-RISS</t>
  </si>
  <si>
    <t>LARCHER</t>
  </si>
  <si>
    <t>STRUB</t>
  </si>
  <si>
    <t>ALLIANCE CREDIT MUTUEL</t>
  </si>
  <si>
    <t>D'HONDT </t>
  </si>
  <si>
    <t>REBMEISTER</t>
  </si>
  <si>
    <t>MERCK</t>
  </si>
  <si>
    <t>BRICKA</t>
  </si>
  <si>
    <t>JACQUOT</t>
  </si>
  <si>
    <t>MMA</t>
  </si>
  <si>
    <t>NDAYISHIMIYE</t>
  </si>
  <si>
    <t>BREGERAS</t>
  </si>
  <si>
    <t>CTS</t>
  </si>
  <si>
    <t>GUIDICELLI</t>
  </si>
  <si>
    <t>MEKRAZI</t>
  </si>
  <si>
    <t xml:space="preserve">HEID </t>
  </si>
  <si>
    <t>DA SILVA SANTOS</t>
  </si>
  <si>
    <t>Equipage</t>
  </si>
  <si>
    <t>Nom 1</t>
  </si>
  <si>
    <t>Nom 2</t>
  </si>
  <si>
    <t>Départ</t>
  </si>
  <si>
    <t>Arrivée</t>
  </si>
  <si>
    <t>Temps</t>
  </si>
  <si>
    <t>Compensation</t>
  </si>
  <si>
    <t>Final</t>
  </si>
  <si>
    <t>Classement</t>
  </si>
  <si>
    <t>H/H</t>
  </si>
  <si>
    <t>F/H</t>
  </si>
  <si>
    <t>DERVAUX M</t>
  </si>
  <si>
    <t>DERVAUX F</t>
  </si>
  <si>
    <t>DERVAUX Q</t>
  </si>
  <si>
    <t>F/F</t>
  </si>
  <si>
    <t>Société</t>
  </si>
  <si>
    <t>Totaux</t>
  </si>
  <si>
    <t>Les Cognées  06/02/2020</t>
  </si>
  <si>
    <t>Paddel  17/09/2020</t>
  </si>
  <si>
    <t>Tir a L'arc  15/10/2020</t>
  </si>
  <si>
    <t>Tir 05/11/2020</t>
  </si>
  <si>
    <t>Rowing 26/11/2020</t>
  </si>
  <si>
    <t>Badminton 08/12/2020</t>
  </si>
  <si>
    <t>MECATHERM</t>
  </si>
  <si>
    <t>INTERSPORT</t>
  </si>
  <si>
    <t>PHILIBERT</t>
  </si>
  <si>
    <t>MARS FP</t>
  </si>
  <si>
    <t>CPAM</t>
  </si>
  <si>
    <t>DUTSCHER</t>
  </si>
  <si>
    <t>SOCIETE GENERALE</t>
  </si>
  <si>
    <t>POLICE</t>
  </si>
  <si>
    <t>CONSEIL EUROPE</t>
  </si>
  <si>
    <t>OCTAPHARMA</t>
  </si>
  <si>
    <t>Canoë
03/09/2020</t>
  </si>
  <si>
    <t>Golf Foot 17/09/2020</t>
  </si>
  <si>
    <t>Molkki
30/09/2019</t>
  </si>
  <si>
    <t>e-Karting 05/03/2020</t>
  </si>
  <si>
    <t>BOUE</t>
  </si>
  <si>
    <t>LAKSIR</t>
  </si>
  <si>
    <t>LENTZ M</t>
  </si>
  <si>
    <t>HEILMAN</t>
  </si>
  <si>
    <t>KAUSHIK</t>
  </si>
  <si>
    <t>EINHORN</t>
  </si>
  <si>
    <t>WEISS</t>
  </si>
  <si>
    <t>COUTHERUT</t>
  </si>
  <si>
    <t>COURDENT</t>
  </si>
  <si>
    <t>LILLY/EUROM</t>
  </si>
  <si>
    <t>1A</t>
  </si>
  <si>
    <t>4A</t>
  </si>
  <si>
    <t>2A</t>
  </si>
  <si>
    <t>3A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</si>
  <si>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</si>
  <si>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</si>
  <si>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</si>
  <si>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</si>
  <si>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</si>
  <si>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</si>
  <si>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</si>
  <si>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</si>
  <si>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</si>
  <si>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</si>
  <si>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CHALLENGE</t>
  </si>
  <si>
    <t>EQUIPE +</t>
  </si>
  <si>
    <t>FEMININ</t>
  </si>
  <si>
    <t>ORGANISATEUR</t>
  </si>
  <si>
    <t>VAINQUEUR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</si>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</sst>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h]:mm:ss;@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44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0" fillId="2" borderId="1" xfId="0" applyFont="1" applyFill="1" applyBorder="1"/>
    <xf numFmtId="0" fontId="4" fillId="0" borderId="1" xfId="0" applyFont="1" applyBorder="1"/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45" fontId="2" fillId="0" borderId="1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7" fillId="5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2" fillId="0" borderId="1" xfId="0" applyFont="1" applyFill="1" applyBorder="1"/>
    <xf numFmtId="0" fontId="0" fillId="0" borderId="2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5" fontId="2" fillId="0" borderId="1" xfId="0" applyNumberFormat="1" applyFont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</cellXfs>
  <cellStyles count="3">
    <cellStyle name="Lien hypertexte 2" xfId="1"/>
    <cellStyle name="Normal" xfId="0" builtinId="0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="80" zoomScaleNormal="80" zoomScalePageLayoutView="80" workbookViewId="0">
      <selection activeCell="K35" sqref="K35"/>
    </sheetView>
  </sheetViews>
  <sheetFormatPr baseColWidth="10" defaultRowHeight="12.75" x14ac:dyDescent="0.2"/>
  <cols>
    <col min="3" max="4" width="15.85546875" bestFit="1" customWidth="1"/>
    <col min="5" max="5" width="10.85546875" style="19"/>
    <col min="6" max="6" width="24.42578125" bestFit="1" customWidth="1"/>
    <col min="7" max="8" width="10.85546875" style="40" customWidth="1"/>
    <col min="10" max="10" width="12.140625" style="19" bestFit="1" customWidth="1"/>
    <col min="15" max="15" width="23.85546875" bestFit="1" customWidth="1"/>
    <col min="16" max="17" width="11.42578125" hidden="1" customWidth="1"/>
    <col min="18" max="20" width="10.85546875" hidden="1" customWidth="1"/>
  </cols>
  <sheetData>
    <row r="1" spans="1:21" ht="16.5" thickBot="1" x14ac:dyDescent="0.25">
      <c r="A1" s="3" t="s">
        <v>64</v>
      </c>
      <c r="B1" s="3"/>
      <c r="C1" s="3" t="s">
        <v>65</v>
      </c>
      <c r="D1" s="3" t="s">
        <v>66</v>
      </c>
      <c r="E1" s="3" t="s">
        <v>0</v>
      </c>
      <c r="F1" s="5" t="s">
        <v>1</v>
      </c>
      <c r="G1" s="39" t="s">
        <v>67</v>
      </c>
      <c r="H1" s="39" t="s">
        <v>68</v>
      </c>
      <c r="I1" s="17" t="s">
        <v>69</v>
      </c>
      <c r="J1" s="17" t="s">
        <v>70</v>
      </c>
      <c r="K1" s="18" t="s">
        <v>71</v>
      </c>
      <c r="L1" s="17" t="s">
        <v>72</v>
      </c>
    </row>
    <row r="2" spans="1:21" ht="15.75" thickBot="1" x14ac:dyDescent="0.25">
      <c r="A2" s="20">
        <v>25</v>
      </c>
      <c r="B2" s="20" t="s">
        <v>115</v>
      </c>
      <c r="C2" s="8" t="s">
        <v>35</v>
      </c>
      <c r="D2" s="8" t="s">
        <v>35</v>
      </c>
      <c r="E2" s="21" t="s">
        <v>73</v>
      </c>
      <c r="F2" s="10" t="s">
        <v>14</v>
      </c>
      <c r="G2" s="38">
        <v>3.0555555555555555E-2</v>
      </c>
      <c r="H2" s="38">
        <v>4.3437499999999997E-2</v>
      </c>
      <c r="I2" s="23">
        <f t="shared" ref="I2:I35" si="0">H2-G2</f>
        <v>1.2881944444444442E-2</v>
      </c>
      <c r="J2" s="24">
        <v>1</v>
      </c>
      <c r="K2" s="22">
        <f t="shared" ref="K2:K35" si="1">I2*J2</f>
        <v>1.2881944444444442E-2</v>
      </c>
      <c r="L2" s="19">
        <v>1</v>
      </c>
      <c r="N2" s="25" t="s">
        <v>72</v>
      </c>
      <c r="O2" s="42" t="s">
        <v>79</v>
      </c>
      <c r="P2" s="7" t="s">
        <v>125</v>
      </c>
      <c r="Q2" s="36" t="s">
        <v>129</v>
      </c>
      <c r="R2" s="36" t="s">
        <v>126</v>
      </c>
      <c r="S2" s="36" t="s">
        <v>127</v>
      </c>
      <c r="T2" s="36" t="s">
        <v>128</v>
      </c>
      <c r="U2" s="36" t="s">
        <v>130</v>
      </c>
    </row>
    <row r="3" spans="1:21" ht="15.75" thickBot="1" x14ac:dyDescent="0.25">
      <c r="A3" s="20">
        <v>32</v>
      </c>
      <c r="B3" s="20" t="s">
        <v>122</v>
      </c>
      <c r="C3" s="13" t="s">
        <v>40</v>
      </c>
      <c r="D3" s="13" t="s">
        <v>41</v>
      </c>
      <c r="E3" s="21" t="s">
        <v>73</v>
      </c>
      <c r="F3" s="9" t="s">
        <v>50</v>
      </c>
      <c r="G3" s="38">
        <v>4.8611111111111112E-2</v>
      </c>
      <c r="H3" s="38">
        <v>6.1712962962962963E-2</v>
      </c>
      <c r="I3" s="23">
        <f t="shared" si="0"/>
        <v>1.3101851851851851E-2</v>
      </c>
      <c r="J3" s="24">
        <v>1</v>
      </c>
      <c r="K3" s="22">
        <f t="shared" si="1"/>
        <v>1.3101851851851851E-2</v>
      </c>
      <c r="L3" s="19">
        <v>2</v>
      </c>
      <c r="N3" s="28">
        <v>1</v>
      </c>
      <c r="O3" s="43" t="s">
        <v>14</v>
      </c>
      <c r="P3" s="1">
        <v>11</v>
      </c>
      <c r="Q3" s="1">
        <v>1</v>
      </c>
      <c r="R3" s="1">
        <v>1</v>
      </c>
      <c r="S3" s="1"/>
      <c r="T3" s="1"/>
      <c r="U3" s="1">
        <f t="shared" ref="U3:U13" si="2">SUM(P3:T3)</f>
        <v>13</v>
      </c>
    </row>
    <row r="4" spans="1:21" ht="15.75" thickBot="1" x14ac:dyDescent="0.25">
      <c r="A4" s="20">
        <v>12</v>
      </c>
      <c r="B4" s="20"/>
      <c r="C4" s="8" t="s">
        <v>19</v>
      </c>
      <c r="D4" s="8" t="s">
        <v>19</v>
      </c>
      <c r="E4" s="21" t="s">
        <v>73</v>
      </c>
      <c r="F4" s="2" t="s">
        <v>20</v>
      </c>
      <c r="G4" s="38">
        <v>1.8055555555555557E-2</v>
      </c>
      <c r="H4" s="38">
        <v>3.1516203703703706E-2</v>
      </c>
      <c r="I4" s="23">
        <f t="shared" si="0"/>
        <v>1.3460648148148149E-2</v>
      </c>
      <c r="J4" s="24">
        <v>1</v>
      </c>
      <c r="K4" s="22">
        <f t="shared" si="1"/>
        <v>1.3460648148148149E-2</v>
      </c>
      <c r="L4" s="19">
        <v>3</v>
      </c>
      <c r="N4" s="28">
        <v>2</v>
      </c>
      <c r="O4" s="43" t="s">
        <v>50</v>
      </c>
      <c r="P4" s="1">
        <v>10</v>
      </c>
      <c r="Q4" s="1"/>
      <c r="R4" s="1">
        <v>1</v>
      </c>
      <c r="S4" s="1"/>
      <c r="T4" s="1"/>
      <c r="U4" s="1">
        <f t="shared" si="2"/>
        <v>11</v>
      </c>
    </row>
    <row r="5" spans="1:21" ht="15.75" thickBot="1" x14ac:dyDescent="0.25">
      <c r="A5" s="20">
        <v>33</v>
      </c>
      <c r="B5" s="20" t="s">
        <v>123</v>
      </c>
      <c r="C5" s="33" t="s">
        <v>102</v>
      </c>
      <c r="D5" s="7" t="s">
        <v>52</v>
      </c>
      <c r="E5" s="21" t="s">
        <v>73</v>
      </c>
      <c r="F5" s="15" t="s">
        <v>53</v>
      </c>
      <c r="G5" s="38">
        <v>4.7222222222222221E-2</v>
      </c>
      <c r="H5" s="38">
        <v>6.0763888888888888E-2</v>
      </c>
      <c r="I5" s="23">
        <f t="shared" si="0"/>
        <v>1.3541666666666667E-2</v>
      </c>
      <c r="J5" s="24">
        <v>1</v>
      </c>
      <c r="K5" s="22">
        <f t="shared" si="1"/>
        <v>1.3541666666666667E-2</v>
      </c>
      <c r="L5" s="19">
        <v>4</v>
      </c>
      <c r="N5" s="28">
        <v>3</v>
      </c>
      <c r="O5" s="43" t="s">
        <v>20</v>
      </c>
      <c r="P5" s="1">
        <v>9</v>
      </c>
      <c r="Q5" s="1"/>
      <c r="R5" s="1">
        <v>1</v>
      </c>
      <c r="S5" s="1"/>
      <c r="T5" s="1"/>
      <c r="U5" s="1">
        <f t="shared" si="2"/>
        <v>10</v>
      </c>
    </row>
    <row r="6" spans="1:21" ht="15.75" thickBot="1" x14ac:dyDescent="0.25">
      <c r="A6" s="20">
        <v>26</v>
      </c>
      <c r="B6" s="20" t="s">
        <v>116</v>
      </c>
      <c r="C6" s="7" t="s">
        <v>24</v>
      </c>
      <c r="D6" s="7" t="s">
        <v>25</v>
      </c>
      <c r="E6" s="21" t="s">
        <v>73</v>
      </c>
      <c r="F6" s="6" t="s">
        <v>2</v>
      </c>
      <c r="G6" s="38">
        <v>3.7499999999999999E-2</v>
      </c>
      <c r="H6" s="38">
        <v>5.1249999999999997E-2</v>
      </c>
      <c r="I6" s="23">
        <f t="shared" si="0"/>
        <v>1.3749999999999998E-2</v>
      </c>
      <c r="J6" s="24">
        <v>1</v>
      </c>
      <c r="K6" s="22">
        <f t="shared" si="1"/>
        <v>1.3749999999999998E-2</v>
      </c>
      <c r="L6" s="19">
        <v>5</v>
      </c>
      <c r="N6" s="28">
        <v>4</v>
      </c>
      <c r="O6" s="43" t="s">
        <v>53</v>
      </c>
      <c r="P6" s="1">
        <v>8</v>
      </c>
      <c r="Q6" s="1"/>
      <c r="R6" s="1">
        <v>1</v>
      </c>
      <c r="S6" s="1"/>
      <c r="T6" s="1"/>
      <c r="U6" s="1">
        <f t="shared" si="2"/>
        <v>9</v>
      </c>
    </row>
    <row r="7" spans="1:21" ht="15.75" thickBot="1" x14ac:dyDescent="0.25">
      <c r="A7" s="20">
        <v>31</v>
      </c>
      <c r="B7" s="20" t="s">
        <v>121</v>
      </c>
      <c r="C7" s="7" t="s">
        <v>28</v>
      </c>
      <c r="D7" s="7" t="s">
        <v>29</v>
      </c>
      <c r="E7" s="21" t="s">
        <v>73</v>
      </c>
      <c r="F7" s="6" t="s">
        <v>34</v>
      </c>
      <c r="G7" s="38">
        <v>4.4444444444444446E-2</v>
      </c>
      <c r="H7" s="38">
        <v>5.8437499999999996E-2</v>
      </c>
      <c r="I7" s="23">
        <f t="shared" si="0"/>
        <v>1.399305555555555E-2</v>
      </c>
      <c r="J7" s="24">
        <v>1</v>
      </c>
      <c r="K7" s="22">
        <f t="shared" si="1"/>
        <v>1.399305555555555E-2</v>
      </c>
      <c r="L7" s="19">
        <v>6</v>
      </c>
      <c r="N7" s="28">
        <v>5</v>
      </c>
      <c r="O7" s="43" t="s">
        <v>34</v>
      </c>
      <c r="P7" s="1">
        <v>6</v>
      </c>
      <c r="Q7" s="1"/>
      <c r="R7" s="1">
        <v>1</v>
      </c>
      <c r="S7" s="1">
        <v>1</v>
      </c>
      <c r="T7" s="1"/>
      <c r="U7" s="1">
        <f t="shared" si="2"/>
        <v>8</v>
      </c>
    </row>
    <row r="8" spans="1:21" ht="15.75" thickBot="1" x14ac:dyDescent="0.25">
      <c r="A8" s="20">
        <v>28</v>
      </c>
      <c r="B8" s="20" t="s">
        <v>118</v>
      </c>
      <c r="C8" s="16" t="s">
        <v>60</v>
      </c>
      <c r="D8" s="16" t="s">
        <v>61</v>
      </c>
      <c r="E8" s="21" t="s">
        <v>73</v>
      </c>
      <c r="F8" s="9" t="s">
        <v>59</v>
      </c>
      <c r="G8" s="38">
        <v>4.027777777777778E-2</v>
      </c>
      <c r="H8" s="38">
        <v>5.4629629629629632E-2</v>
      </c>
      <c r="I8" s="23">
        <f t="shared" si="0"/>
        <v>1.4351851851851852E-2</v>
      </c>
      <c r="J8" s="24">
        <v>1</v>
      </c>
      <c r="K8" s="22">
        <f t="shared" si="1"/>
        <v>1.4351851851851852E-2</v>
      </c>
      <c r="L8" s="19">
        <v>7</v>
      </c>
      <c r="N8" s="28">
        <v>6</v>
      </c>
      <c r="O8" s="43" t="s">
        <v>2</v>
      </c>
      <c r="P8" s="1">
        <v>7</v>
      </c>
      <c r="Q8" s="1"/>
      <c r="R8" s="1">
        <v>1</v>
      </c>
      <c r="S8" s="1"/>
      <c r="T8" s="1"/>
      <c r="U8" s="1">
        <f t="shared" si="2"/>
        <v>8</v>
      </c>
    </row>
    <row r="9" spans="1:21" ht="15.75" thickBot="1" x14ac:dyDescent="0.25">
      <c r="A9" s="20">
        <v>17</v>
      </c>
      <c r="B9" s="20"/>
      <c r="C9" s="8" t="s">
        <v>26</v>
      </c>
      <c r="D9" s="8" t="s">
        <v>27</v>
      </c>
      <c r="E9" s="21" t="s">
        <v>73</v>
      </c>
      <c r="F9" s="2" t="s">
        <v>14</v>
      </c>
      <c r="G9" s="38">
        <v>2.2222222222222223E-2</v>
      </c>
      <c r="H9" s="38">
        <v>3.6608796296296299E-2</v>
      </c>
      <c r="I9" s="23">
        <f t="shared" si="0"/>
        <v>1.4386574074074076E-2</v>
      </c>
      <c r="J9" s="24">
        <v>1</v>
      </c>
      <c r="K9" s="22">
        <f t="shared" si="1"/>
        <v>1.4386574074074076E-2</v>
      </c>
      <c r="L9" s="19">
        <v>8</v>
      </c>
      <c r="N9" s="28">
        <v>7</v>
      </c>
      <c r="O9" s="43" t="s">
        <v>8</v>
      </c>
      <c r="P9" s="1">
        <v>4</v>
      </c>
      <c r="Q9" s="1"/>
      <c r="R9" s="1">
        <v>1</v>
      </c>
      <c r="S9" s="1"/>
      <c r="T9" s="1">
        <v>1</v>
      </c>
      <c r="U9" s="1">
        <f t="shared" si="2"/>
        <v>6</v>
      </c>
    </row>
    <row r="10" spans="1:21" ht="15.75" thickBot="1" x14ac:dyDescent="0.25">
      <c r="A10" s="20">
        <v>20</v>
      </c>
      <c r="B10" s="20"/>
      <c r="C10" s="8" t="s">
        <v>48</v>
      </c>
      <c r="D10" s="8" t="s">
        <v>49</v>
      </c>
      <c r="E10" s="21" t="s">
        <v>73</v>
      </c>
      <c r="F10" s="10" t="s">
        <v>50</v>
      </c>
      <c r="G10" s="38">
        <v>2.6388888888888899E-2</v>
      </c>
      <c r="H10" s="38">
        <v>4.1041666666666664E-2</v>
      </c>
      <c r="I10" s="23">
        <f t="shared" si="0"/>
        <v>1.4652777777777765E-2</v>
      </c>
      <c r="J10" s="24">
        <v>1</v>
      </c>
      <c r="K10" s="22">
        <f t="shared" si="1"/>
        <v>1.4652777777777765E-2</v>
      </c>
      <c r="L10" s="19">
        <v>9</v>
      </c>
      <c r="N10" s="28">
        <v>8</v>
      </c>
      <c r="O10" s="43" t="s">
        <v>59</v>
      </c>
      <c r="P10" s="1">
        <v>5</v>
      </c>
      <c r="Q10" s="1"/>
      <c r="R10" s="1">
        <v>1</v>
      </c>
      <c r="S10" s="1"/>
      <c r="T10" s="1"/>
      <c r="U10" s="1">
        <f t="shared" si="2"/>
        <v>6</v>
      </c>
    </row>
    <row r="11" spans="1:21" ht="15.75" thickBot="1" x14ac:dyDescent="0.25">
      <c r="A11" s="20">
        <v>21</v>
      </c>
      <c r="B11" s="20" t="s">
        <v>111</v>
      </c>
      <c r="C11" s="7" t="s">
        <v>36</v>
      </c>
      <c r="D11" s="7" t="s">
        <v>36</v>
      </c>
      <c r="E11" s="21" t="s">
        <v>74</v>
      </c>
      <c r="F11" s="9" t="s">
        <v>14</v>
      </c>
      <c r="G11" s="38">
        <v>3.3333333333333333E-2</v>
      </c>
      <c r="H11" s="38">
        <v>4.8067129629629633E-2</v>
      </c>
      <c r="I11" s="23">
        <f t="shared" si="0"/>
        <v>1.47337962962963E-2</v>
      </c>
      <c r="J11" s="24">
        <v>0.95</v>
      </c>
      <c r="K11" s="22">
        <f t="shared" si="1"/>
        <v>1.3997106481481485E-2</v>
      </c>
      <c r="L11" s="19">
        <v>10</v>
      </c>
      <c r="N11" s="28">
        <v>9</v>
      </c>
      <c r="O11" s="43" t="s">
        <v>23</v>
      </c>
      <c r="P11" s="1">
        <v>3</v>
      </c>
      <c r="Q11" s="1"/>
      <c r="R11" s="1"/>
      <c r="S11" s="1"/>
      <c r="T11" s="1"/>
      <c r="U11" s="1">
        <f t="shared" si="2"/>
        <v>3</v>
      </c>
    </row>
    <row r="12" spans="1:21" ht="15.75" thickBot="1" x14ac:dyDescent="0.25">
      <c r="A12" s="20">
        <v>19</v>
      </c>
      <c r="B12" s="37"/>
      <c r="C12" s="11" t="s">
        <v>105</v>
      </c>
      <c r="D12" s="8" t="s">
        <v>108</v>
      </c>
      <c r="E12" s="21" t="s">
        <v>73</v>
      </c>
      <c r="F12" s="2" t="s">
        <v>2</v>
      </c>
      <c r="G12" s="38">
        <v>2.5000000000000001E-2</v>
      </c>
      <c r="H12" s="38">
        <v>3.9733796296296302E-2</v>
      </c>
      <c r="I12" s="23">
        <f t="shared" si="0"/>
        <v>1.47337962962963E-2</v>
      </c>
      <c r="J12" s="24">
        <v>1</v>
      </c>
      <c r="K12" s="22">
        <f t="shared" si="1"/>
        <v>1.47337962962963E-2</v>
      </c>
      <c r="L12" s="19">
        <v>11</v>
      </c>
      <c r="N12" s="28">
        <v>10</v>
      </c>
      <c r="O12" s="43" t="s">
        <v>88</v>
      </c>
      <c r="P12" s="1">
        <v>2</v>
      </c>
      <c r="Q12" s="1"/>
      <c r="R12" s="1"/>
      <c r="S12" s="1"/>
      <c r="T12" s="1"/>
      <c r="U12" s="1">
        <f t="shared" si="2"/>
        <v>2</v>
      </c>
    </row>
    <row r="13" spans="1:21" ht="15.75" thickBot="1" x14ac:dyDescent="0.25">
      <c r="A13" s="20">
        <v>18</v>
      </c>
      <c r="B13" s="20"/>
      <c r="C13" s="7" t="s">
        <v>44</v>
      </c>
      <c r="D13" s="7" t="s">
        <v>45</v>
      </c>
      <c r="E13" s="21" t="s">
        <v>0</v>
      </c>
      <c r="F13" s="9" t="s">
        <v>50</v>
      </c>
      <c r="G13" s="38">
        <v>2.36111111111111E-2</v>
      </c>
      <c r="H13" s="38">
        <v>3.8391203703703698E-2</v>
      </c>
      <c r="I13" s="23">
        <f t="shared" si="0"/>
        <v>1.4780092592592598E-2</v>
      </c>
      <c r="J13" s="24">
        <v>0.95</v>
      </c>
      <c r="K13" s="22">
        <f t="shared" si="1"/>
        <v>1.4041087962962967E-2</v>
      </c>
      <c r="L13" s="19">
        <v>12</v>
      </c>
      <c r="N13" s="28">
        <v>11</v>
      </c>
      <c r="O13" s="43" t="s">
        <v>56</v>
      </c>
      <c r="P13" s="1">
        <v>1</v>
      </c>
      <c r="Q13" s="1"/>
      <c r="R13" s="1">
        <v>1</v>
      </c>
      <c r="S13" s="1"/>
      <c r="T13" s="1"/>
      <c r="U13" s="1">
        <f t="shared" si="2"/>
        <v>2</v>
      </c>
    </row>
    <row r="14" spans="1:21" x14ac:dyDescent="0.2">
      <c r="A14" s="20">
        <v>24</v>
      </c>
      <c r="B14" s="20" t="s">
        <v>112</v>
      </c>
      <c r="C14" s="8" t="s">
        <v>9</v>
      </c>
      <c r="D14" s="8" t="s">
        <v>10</v>
      </c>
      <c r="E14" s="21" t="s">
        <v>74</v>
      </c>
      <c r="F14" s="2" t="s">
        <v>8</v>
      </c>
      <c r="G14" s="38">
        <v>3.1944444444444449E-2</v>
      </c>
      <c r="H14" s="38">
        <v>4.6747685185185184E-2</v>
      </c>
      <c r="I14" s="23">
        <f t="shared" si="0"/>
        <v>1.4803240740740735E-2</v>
      </c>
      <c r="J14" s="24">
        <v>0.95</v>
      </c>
      <c r="K14" s="22">
        <f t="shared" si="1"/>
        <v>1.4063078703703697E-2</v>
      </c>
      <c r="L14" s="19">
        <v>13</v>
      </c>
    </row>
    <row r="15" spans="1:21" x14ac:dyDescent="0.2">
      <c r="A15" s="20">
        <v>7</v>
      </c>
      <c r="B15" s="20"/>
      <c r="C15" s="8" t="s">
        <v>21</v>
      </c>
      <c r="D15" s="8" t="s">
        <v>22</v>
      </c>
      <c r="E15" s="21" t="s">
        <v>0</v>
      </c>
      <c r="F15" s="2" t="s">
        <v>23</v>
      </c>
      <c r="G15" s="38">
        <v>8.3333333333333297E-3</v>
      </c>
      <c r="H15" s="38">
        <v>2.3136574074074077E-2</v>
      </c>
      <c r="I15" s="23">
        <f t="shared" si="0"/>
        <v>1.4803240740740747E-2</v>
      </c>
      <c r="J15" s="24">
        <v>0.95</v>
      </c>
      <c r="K15" s="22">
        <f t="shared" si="1"/>
        <v>1.406307870370371E-2</v>
      </c>
      <c r="L15" s="19">
        <v>14</v>
      </c>
    </row>
    <row r="16" spans="1:21" x14ac:dyDescent="0.2">
      <c r="A16" s="20">
        <v>6</v>
      </c>
      <c r="B16" s="20"/>
      <c r="C16" s="7" t="s">
        <v>12</v>
      </c>
      <c r="D16" s="7" t="s">
        <v>13</v>
      </c>
      <c r="E16" s="21" t="s">
        <v>0</v>
      </c>
      <c r="F16" s="6" t="s">
        <v>14</v>
      </c>
      <c r="G16" s="38">
        <v>6.9444444444444397E-3</v>
      </c>
      <c r="H16" s="38">
        <v>2.1828703703703701E-2</v>
      </c>
      <c r="I16" s="23">
        <f t="shared" si="0"/>
        <v>1.488425925925926E-2</v>
      </c>
      <c r="J16" s="24">
        <v>0.95</v>
      </c>
      <c r="K16" s="22">
        <f t="shared" si="1"/>
        <v>1.4140046296296296E-2</v>
      </c>
      <c r="L16" s="19">
        <v>15</v>
      </c>
    </row>
    <row r="17" spans="1:12" x14ac:dyDescent="0.2">
      <c r="A17" s="20">
        <v>5</v>
      </c>
      <c r="B17" s="20"/>
      <c r="C17" s="16" t="s">
        <v>75</v>
      </c>
      <c r="D17" s="16" t="s">
        <v>77</v>
      </c>
      <c r="E17" s="21" t="s">
        <v>73</v>
      </c>
      <c r="F17" s="9" t="s">
        <v>88</v>
      </c>
      <c r="G17" s="38">
        <v>5.5555555555555601E-3</v>
      </c>
      <c r="H17" s="38">
        <v>2.0474537037037038E-2</v>
      </c>
      <c r="I17" s="23">
        <f t="shared" si="0"/>
        <v>1.4918981481481478E-2</v>
      </c>
      <c r="J17" s="24">
        <v>1</v>
      </c>
      <c r="K17" s="22">
        <f t="shared" si="1"/>
        <v>1.4918981481481478E-2</v>
      </c>
      <c r="L17" s="19">
        <v>16</v>
      </c>
    </row>
    <row r="18" spans="1:12" x14ac:dyDescent="0.2">
      <c r="A18" s="20">
        <v>3</v>
      </c>
      <c r="B18" s="20"/>
      <c r="C18" s="8" t="s">
        <v>42</v>
      </c>
      <c r="D18" s="8" t="s">
        <v>43</v>
      </c>
      <c r="E18" s="21" t="s">
        <v>73</v>
      </c>
      <c r="F18" s="10" t="s">
        <v>50</v>
      </c>
      <c r="G18" s="38">
        <v>2.7777777777777779E-3</v>
      </c>
      <c r="H18" s="41">
        <v>1.7754629629629631E-2</v>
      </c>
      <c r="I18" s="23">
        <f t="shared" si="0"/>
        <v>1.4976851851851852E-2</v>
      </c>
      <c r="J18" s="24">
        <v>1</v>
      </c>
      <c r="K18" s="22">
        <f t="shared" si="1"/>
        <v>1.4976851851851852E-2</v>
      </c>
      <c r="L18" s="19">
        <v>17</v>
      </c>
    </row>
    <row r="19" spans="1:12" x14ac:dyDescent="0.2">
      <c r="A19" s="20">
        <v>13</v>
      </c>
      <c r="B19" s="20"/>
      <c r="C19" s="7" t="s">
        <v>107</v>
      </c>
      <c r="D19" s="7" t="s">
        <v>11</v>
      </c>
      <c r="E19" s="21" t="s">
        <v>73</v>
      </c>
      <c r="F19" s="6" t="s">
        <v>8</v>
      </c>
      <c r="G19" s="38">
        <v>1.3888888888888888E-2</v>
      </c>
      <c r="H19" s="38">
        <v>2.8981481481481483E-2</v>
      </c>
      <c r="I19" s="23">
        <f t="shared" si="0"/>
        <v>1.5092592592592595E-2</v>
      </c>
      <c r="J19" s="24">
        <v>1</v>
      </c>
      <c r="K19" s="22">
        <f t="shared" si="1"/>
        <v>1.5092592592592595E-2</v>
      </c>
      <c r="L19" s="19">
        <v>18</v>
      </c>
    </row>
    <row r="20" spans="1:12" x14ac:dyDescent="0.2">
      <c r="A20" s="20">
        <v>9</v>
      </c>
      <c r="B20" s="20"/>
      <c r="C20" s="16" t="s">
        <v>54</v>
      </c>
      <c r="D20" s="16" t="s">
        <v>55</v>
      </c>
      <c r="E20" s="21" t="s">
        <v>73</v>
      </c>
      <c r="F20" s="9" t="s">
        <v>56</v>
      </c>
      <c r="G20" s="38">
        <v>1.1111111111111099E-2</v>
      </c>
      <c r="H20" s="38">
        <v>2.630787037037037E-2</v>
      </c>
      <c r="I20" s="23">
        <f t="shared" si="0"/>
        <v>1.5196759259259271E-2</v>
      </c>
      <c r="J20" s="24">
        <v>1</v>
      </c>
      <c r="K20" s="22">
        <f t="shared" si="1"/>
        <v>1.5196759259259271E-2</v>
      </c>
      <c r="L20" s="19">
        <v>19</v>
      </c>
    </row>
    <row r="21" spans="1:12" x14ac:dyDescent="0.2">
      <c r="A21" s="20">
        <v>16</v>
      </c>
      <c r="B21" s="20"/>
      <c r="C21" s="12" t="s">
        <v>103</v>
      </c>
      <c r="D21" s="12" t="s">
        <v>76</v>
      </c>
      <c r="E21" s="21" t="s">
        <v>74</v>
      </c>
      <c r="F21" s="2" t="s">
        <v>20</v>
      </c>
      <c r="G21" s="38">
        <v>2.0833333333333332E-2</v>
      </c>
      <c r="H21" s="38">
        <v>3.6122685185185181E-2</v>
      </c>
      <c r="I21" s="23">
        <f t="shared" si="0"/>
        <v>1.5289351851851849E-2</v>
      </c>
      <c r="J21" s="24">
        <v>0.95</v>
      </c>
      <c r="K21" s="22">
        <f t="shared" si="1"/>
        <v>1.4524884259259256E-2</v>
      </c>
      <c r="L21" s="19">
        <v>20</v>
      </c>
    </row>
    <row r="22" spans="1:12" x14ac:dyDescent="0.2">
      <c r="A22" s="20">
        <v>27</v>
      </c>
      <c r="B22" s="20" t="s">
        <v>117</v>
      </c>
      <c r="C22" s="8" t="s">
        <v>30</v>
      </c>
      <c r="D22" s="8" t="s">
        <v>31</v>
      </c>
      <c r="E22" s="21" t="s">
        <v>78</v>
      </c>
      <c r="F22" s="2" t="s">
        <v>34</v>
      </c>
      <c r="G22" s="38">
        <v>4.1666666666666664E-2</v>
      </c>
      <c r="H22" s="38">
        <v>5.7025462962962958E-2</v>
      </c>
      <c r="I22" s="23">
        <f t="shared" si="0"/>
        <v>1.5358796296296294E-2</v>
      </c>
      <c r="J22" s="24">
        <v>0.95</v>
      </c>
      <c r="K22" s="22">
        <f t="shared" si="1"/>
        <v>1.4590856481481479E-2</v>
      </c>
      <c r="L22" s="19">
        <v>21</v>
      </c>
    </row>
    <row r="23" spans="1:12" x14ac:dyDescent="0.2">
      <c r="A23" s="20">
        <v>1</v>
      </c>
      <c r="B23" s="20"/>
      <c r="C23" s="16" t="s">
        <v>7</v>
      </c>
      <c r="D23" s="16" t="s">
        <v>104</v>
      </c>
      <c r="E23" s="21" t="s">
        <v>73</v>
      </c>
      <c r="F23" s="34" t="s">
        <v>2</v>
      </c>
      <c r="G23" s="38">
        <v>0</v>
      </c>
      <c r="H23" s="38">
        <v>1.5497685185185186E-2</v>
      </c>
      <c r="I23" s="23">
        <f t="shared" si="0"/>
        <v>1.5497685185185186E-2</v>
      </c>
      <c r="J23" s="24">
        <v>1</v>
      </c>
      <c r="K23" s="22">
        <f t="shared" si="1"/>
        <v>1.5497685185185186E-2</v>
      </c>
      <c r="L23" s="19">
        <v>22</v>
      </c>
    </row>
    <row r="24" spans="1:12" x14ac:dyDescent="0.2">
      <c r="A24" s="20">
        <v>23</v>
      </c>
      <c r="B24" s="20" t="s">
        <v>114</v>
      </c>
      <c r="C24" s="12" t="s">
        <v>38</v>
      </c>
      <c r="D24" s="8" t="s">
        <v>37</v>
      </c>
      <c r="E24" s="21" t="s">
        <v>73</v>
      </c>
      <c r="F24" s="10" t="s">
        <v>14</v>
      </c>
      <c r="G24" s="38">
        <v>3.4722222222222224E-2</v>
      </c>
      <c r="H24" s="38">
        <v>5.0381944444444444E-2</v>
      </c>
      <c r="I24" s="23">
        <f t="shared" si="0"/>
        <v>1.5659722222222221E-2</v>
      </c>
      <c r="J24" s="24">
        <v>1</v>
      </c>
      <c r="K24" s="22">
        <f t="shared" si="1"/>
        <v>1.5659722222222221E-2</v>
      </c>
      <c r="L24" s="19">
        <v>23</v>
      </c>
    </row>
    <row r="25" spans="1:12" x14ac:dyDescent="0.2">
      <c r="A25" s="20">
        <v>4</v>
      </c>
      <c r="B25" s="20"/>
      <c r="C25" s="8" t="s">
        <v>15</v>
      </c>
      <c r="D25" s="8" t="s">
        <v>16</v>
      </c>
      <c r="E25" s="21" t="s">
        <v>74</v>
      </c>
      <c r="F25" s="2" t="s">
        <v>8</v>
      </c>
      <c r="G25" s="38">
        <v>4.1666666666666701E-3</v>
      </c>
      <c r="H25" s="38">
        <v>2.0011574074074074E-2</v>
      </c>
      <c r="I25" s="23">
        <f t="shared" si="0"/>
        <v>1.5844907407407405E-2</v>
      </c>
      <c r="J25" s="24">
        <v>0.95</v>
      </c>
      <c r="K25" s="22">
        <f t="shared" si="1"/>
        <v>1.5052662037037035E-2</v>
      </c>
      <c r="L25" s="19">
        <v>24</v>
      </c>
    </row>
    <row r="26" spans="1:12" x14ac:dyDescent="0.2">
      <c r="A26" s="20">
        <v>11</v>
      </c>
      <c r="B26" s="20"/>
      <c r="C26" s="8" t="s">
        <v>57</v>
      </c>
      <c r="D26" s="12" t="s">
        <v>58</v>
      </c>
      <c r="E26" s="21" t="s">
        <v>73</v>
      </c>
      <c r="F26" s="10" t="s">
        <v>56</v>
      </c>
      <c r="G26" s="38">
        <v>1.6666666666666666E-2</v>
      </c>
      <c r="H26" s="38">
        <v>3.2719907407407406E-2</v>
      </c>
      <c r="I26" s="23">
        <f t="shared" si="0"/>
        <v>1.6053240740740739E-2</v>
      </c>
      <c r="J26" s="24">
        <v>1</v>
      </c>
      <c r="K26" s="22">
        <f t="shared" si="1"/>
        <v>1.6053240740740739E-2</v>
      </c>
      <c r="L26" s="19">
        <v>25</v>
      </c>
    </row>
    <row r="27" spans="1:12" x14ac:dyDescent="0.2">
      <c r="A27" s="20">
        <v>34</v>
      </c>
      <c r="B27" s="20" t="s">
        <v>124</v>
      </c>
      <c r="C27" s="1" t="s">
        <v>109</v>
      </c>
      <c r="D27" s="12" t="s">
        <v>101</v>
      </c>
      <c r="E27" s="4" t="s">
        <v>0</v>
      </c>
      <c r="F27" s="10" t="s">
        <v>110</v>
      </c>
      <c r="G27" s="38">
        <v>4.9999999999999996E-2</v>
      </c>
      <c r="H27" s="38">
        <v>6.6168981481481481E-2</v>
      </c>
      <c r="I27" s="23">
        <f t="shared" si="0"/>
        <v>1.6168981481481486E-2</v>
      </c>
      <c r="J27" s="24">
        <v>0.95</v>
      </c>
      <c r="K27" s="22">
        <f t="shared" si="1"/>
        <v>1.5360532407407411E-2</v>
      </c>
      <c r="L27" s="19">
        <v>26</v>
      </c>
    </row>
    <row r="28" spans="1:12" x14ac:dyDescent="0.2">
      <c r="A28" s="20">
        <v>15</v>
      </c>
      <c r="B28" s="20"/>
      <c r="C28" s="8" t="s">
        <v>5</v>
      </c>
      <c r="D28" s="8" t="s">
        <v>4</v>
      </c>
      <c r="E28" s="21" t="s">
        <v>73</v>
      </c>
      <c r="F28" s="2" t="s">
        <v>2</v>
      </c>
      <c r="G28" s="38">
        <v>1.5277777777777777E-2</v>
      </c>
      <c r="H28" s="38">
        <v>3.184027777777778E-2</v>
      </c>
      <c r="I28" s="23">
        <f t="shared" si="0"/>
        <v>1.6562500000000001E-2</v>
      </c>
      <c r="J28" s="24">
        <v>1</v>
      </c>
      <c r="K28" s="22">
        <f t="shared" si="1"/>
        <v>1.6562500000000001E-2</v>
      </c>
      <c r="L28" s="19">
        <v>27</v>
      </c>
    </row>
    <row r="29" spans="1:12" x14ac:dyDescent="0.2">
      <c r="A29" s="20">
        <v>30</v>
      </c>
      <c r="B29" s="20" t="s">
        <v>120</v>
      </c>
      <c r="C29" s="8" t="s">
        <v>39</v>
      </c>
      <c r="D29" s="8" t="s">
        <v>39</v>
      </c>
      <c r="E29" s="21" t="s">
        <v>0</v>
      </c>
      <c r="F29" s="10" t="s">
        <v>50</v>
      </c>
      <c r="G29" s="38">
        <v>4.3055555555555562E-2</v>
      </c>
      <c r="H29" s="38">
        <v>5.9710648148148145E-2</v>
      </c>
      <c r="I29" s="23">
        <f t="shared" si="0"/>
        <v>1.6655092592592582E-2</v>
      </c>
      <c r="J29" s="24">
        <v>0.95</v>
      </c>
      <c r="K29" s="22">
        <f t="shared" si="1"/>
        <v>1.5822337962962951E-2</v>
      </c>
      <c r="L29" s="19">
        <v>28</v>
      </c>
    </row>
    <row r="30" spans="1:12" x14ac:dyDescent="0.2">
      <c r="A30" s="20">
        <v>22</v>
      </c>
      <c r="B30" s="20" t="s">
        <v>113</v>
      </c>
      <c r="C30" s="7" t="s">
        <v>6</v>
      </c>
      <c r="D30" s="36" t="s">
        <v>3</v>
      </c>
      <c r="E30" s="21" t="s">
        <v>73</v>
      </c>
      <c r="F30" s="6" t="s">
        <v>2</v>
      </c>
      <c r="G30" s="38">
        <v>3.6111111111111115E-2</v>
      </c>
      <c r="H30" s="38">
        <v>5.3136574074074072E-2</v>
      </c>
      <c r="I30" s="23">
        <f t="shared" si="0"/>
        <v>1.7025462962962958E-2</v>
      </c>
      <c r="J30" s="24">
        <v>1</v>
      </c>
      <c r="K30" s="22">
        <f t="shared" si="1"/>
        <v>1.7025462962962958E-2</v>
      </c>
      <c r="L30" s="19">
        <v>29</v>
      </c>
    </row>
    <row r="31" spans="1:12" x14ac:dyDescent="0.2">
      <c r="A31" s="20">
        <v>10</v>
      </c>
      <c r="B31" s="20"/>
      <c r="C31" s="7" t="s">
        <v>18</v>
      </c>
      <c r="D31" s="7" t="s">
        <v>17</v>
      </c>
      <c r="E31" s="21" t="s">
        <v>73</v>
      </c>
      <c r="F31" s="6" t="s">
        <v>20</v>
      </c>
      <c r="G31" s="38">
        <v>1.2500000000000001E-2</v>
      </c>
      <c r="H31" s="38">
        <v>2.9548611111111109E-2</v>
      </c>
      <c r="I31" s="23">
        <f t="shared" si="0"/>
        <v>1.7048611111111108E-2</v>
      </c>
      <c r="J31" s="24">
        <v>1</v>
      </c>
      <c r="K31" s="22">
        <f t="shared" si="1"/>
        <v>1.7048611111111108E-2</v>
      </c>
      <c r="L31" s="19">
        <v>30</v>
      </c>
    </row>
    <row r="32" spans="1:12" x14ac:dyDescent="0.2">
      <c r="A32" s="20">
        <v>2</v>
      </c>
      <c r="B32" s="20"/>
      <c r="C32" s="8" t="s">
        <v>62</v>
      </c>
      <c r="D32" s="12" t="s">
        <v>63</v>
      </c>
      <c r="E32" s="21" t="s">
        <v>0</v>
      </c>
      <c r="F32" s="10" t="s">
        <v>59</v>
      </c>
      <c r="G32" s="38">
        <v>1.3888888888888889E-3</v>
      </c>
      <c r="H32" s="38">
        <v>1.8506944444444444E-2</v>
      </c>
      <c r="I32" s="23">
        <f t="shared" si="0"/>
        <v>1.7118055555555556E-2</v>
      </c>
      <c r="J32" s="24">
        <v>0.95</v>
      </c>
      <c r="K32" s="22">
        <f t="shared" si="1"/>
        <v>1.6262152777777778E-2</v>
      </c>
      <c r="L32" s="19">
        <v>31</v>
      </c>
    </row>
    <row r="33" spans="1:12" x14ac:dyDescent="0.2">
      <c r="A33" s="20">
        <v>29</v>
      </c>
      <c r="B33" s="20" t="s">
        <v>119</v>
      </c>
      <c r="C33" s="7" t="s">
        <v>32</v>
      </c>
      <c r="D33" s="7" t="s">
        <v>33</v>
      </c>
      <c r="E33" s="21" t="s">
        <v>78</v>
      </c>
      <c r="F33" s="6" t="s">
        <v>34</v>
      </c>
      <c r="G33" s="38">
        <v>3.888888888888889E-2</v>
      </c>
      <c r="H33" s="38">
        <v>5.634259259259259E-2</v>
      </c>
      <c r="I33" s="23">
        <f t="shared" si="0"/>
        <v>1.74537037037037E-2</v>
      </c>
      <c r="J33" s="24">
        <v>0.95</v>
      </c>
      <c r="K33" s="22">
        <f t="shared" si="1"/>
        <v>1.6581018518518516E-2</v>
      </c>
      <c r="L33" s="19">
        <v>32</v>
      </c>
    </row>
    <row r="34" spans="1:12" x14ac:dyDescent="0.2">
      <c r="A34" s="20">
        <v>8</v>
      </c>
      <c r="B34" s="20"/>
      <c r="C34" s="13" t="s">
        <v>46</v>
      </c>
      <c r="D34" s="13" t="s">
        <v>47</v>
      </c>
      <c r="E34" s="21" t="s">
        <v>0</v>
      </c>
      <c r="F34" s="9" t="s">
        <v>50</v>
      </c>
      <c r="G34" s="38">
        <v>9.7222222222222206E-3</v>
      </c>
      <c r="H34" s="38">
        <v>2.946759259259259E-2</v>
      </c>
      <c r="I34" s="23">
        <f t="shared" si="0"/>
        <v>1.9745370370370371E-2</v>
      </c>
      <c r="J34" s="24">
        <v>0.95</v>
      </c>
      <c r="K34" s="22">
        <f t="shared" si="1"/>
        <v>1.8758101851851852E-2</v>
      </c>
      <c r="L34" s="19">
        <v>33</v>
      </c>
    </row>
    <row r="35" spans="1:12" x14ac:dyDescent="0.2">
      <c r="A35" s="20">
        <v>14</v>
      </c>
      <c r="B35" s="20"/>
      <c r="C35" s="7" t="s">
        <v>51</v>
      </c>
      <c r="D35" s="35" t="s">
        <v>106</v>
      </c>
      <c r="E35" s="14" t="s">
        <v>73</v>
      </c>
      <c r="F35" s="34" t="s">
        <v>53</v>
      </c>
      <c r="G35" s="38">
        <v>1.9444444444444445E-2</v>
      </c>
      <c r="H35" s="38">
        <v>6.3171296296296295E-2</v>
      </c>
      <c r="I35" s="23">
        <f t="shared" si="0"/>
        <v>4.372685185185185E-2</v>
      </c>
      <c r="J35" s="24">
        <v>1</v>
      </c>
      <c r="K35" s="22">
        <f t="shared" si="1"/>
        <v>4.372685185185185E-2</v>
      </c>
      <c r="L35" s="19">
        <v>34</v>
      </c>
    </row>
  </sheetData>
  <autoFilter ref="A1:L35">
    <sortState ref="A2:L30">
      <sortCondition ref="I1:I27"/>
    </sortState>
  </autoFilter>
  <sortState ref="N2:U12">
    <sortCondition descending="1" ref="U2:U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workbookViewId="0">
      <selection activeCell="Y7" sqref="Y7"/>
    </sheetView>
  </sheetViews>
  <sheetFormatPr baseColWidth="10" defaultRowHeight="12.75" x14ac:dyDescent="0.2"/>
  <cols>
    <col min="3" max="3" width="24" bestFit="1" customWidth="1"/>
    <col min="8" max="14" width="0" hidden="1" customWidth="1"/>
    <col min="19" max="23" width="0" hidden="1" customWidth="1"/>
  </cols>
  <sheetData>
    <row r="1" spans="2:14" ht="45.75" thickBot="1" x14ac:dyDescent="0.25">
      <c r="B1" s="25" t="s">
        <v>72</v>
      </c>
      <c r="C1" s="26" t="s">
        <v>79</v>
      </c>
      <c r="D1" s="26" t="s">
        <v>80</v>
      </c>
      <c r="E1" s="27" t="s">
        <v>81</v>
      </c>
      <c r="F1" s="27" t="s">
        <v>100</v>
      </c>
      <c r="G1" s="27" t="s">
        <v>97</v>
      </c>
      <c r="H1" s="27" t="s">
        <v>98</v>
      </c>
      <c r="I1" s="27" t="s">
        <v>99</v>
      </c>
      <c r="J1" s="27" t="s">
        <v>82</v>
      </c>
      <c r="K1" s="27" t="s">
        <v>83</v>
      </c>
      <c r="L1" s="27" t="s">
        <v>84</v>
      </c>
      <c r="M1" s="27" t="s">
        <v>85</v>
      </c>
      <c r="N1" s="27" t="s">
        <v>86</v>
      </c>
    </row>
    <row r="2" spans="2:14" ht="15.75" thickBot="1" x14ac:dyDescent="0.25">
      <c r="B2" s="28">
        <v>1</v>
      </c>
      <c r="C2" s="29" t="s">
        <v>34</v>
      </c>
      <c r="D2" s="30">
        <f t="shared" ref="D2:D21" si="0">SUM(E2:N2)</f>
        <v>41</v>
      </c>
      <c r="E2" s="31">
        <v>15</v>
      </c>
      <c r="F2" s="31">
        <v>18</v>
      </c>
      <c r="G2" s="31">
        <v>8</v>
      </c>
      <c r="H2" s="31"/>
      <c r="I2" s="31"/>
      <c r="J2" s="31"/>
      <c r="K2" s="31"/>
      <c r="L2" s="31"/>
      <c r="M2" s="31"/>
      <c r="N2" s="31"/>
    </row>
    <row r="3" spans="2:14" ht="15.75" thickBot="1" x14ac:dyDescent="0.25">
      <c r="B3" s="28">
        <v>2</v>
      </c>
      <c r="C3" s="29" t="s">
        <v>50</v>
      </c>
      <c r="D3" s="30">
        <f t="shared" si="0"/>
        <v>31</v>
      </c>
      <c r="E3" s="31">
        <v>5</v>
      </c>
      <c r="F3" s="31">
        <v>15</v>
      </c>
      <c r="G3" s="31">
        <v>11</v>
      </c>
      <c r="H3" s="31"/>
      <c r="I3" s="31"/>
      <c r="J3" s="31"/>
      <c r="K3" s="31"/>
      <c r="L3" s="31"/>
      <c r="M3" s="31"/>
      <c r="N3" s="31"/>
    </row>
    <row r="4" spans="2:14" ht="15.75" thickBot="1" x14ac:dyDescent="0.25">
      <c r="B4" s="28">
        <v>3</v>
      </c>
      <c r="C4" s="29" t="s">
        <v>87</v>
      </c>
      <c r="D4" s="30">
        <f t="shared" si="0"/>
        <v>28</v>
      </c>
      <c r="E4" s="31">
        <v>14</v>
      </c>
      <c r="F4" s="31">
        <v>14</v>
      </c>
      <c r="G4" s="32"/>
      <c r="H4" s="31"/>
      <c r="I4" s="31"/>
      <c r="J4" s="31"/>
      <c r="K4" s="31"/>
      <c r="L4" s="31"/>
      <c r="M4" s="31"/>
      <c r="N4" s="31"/>
    </row>
    <row r="5" spans="2:14" ht="15.75" thickBot="1" x14ac:dyDescent="0.25">
      <c r="B5" s="28">
        <v>4</v>
      </c>
      <c r="C5" s="29" t="s">
        <v>2</v>
      </c>
      <c r="D5" s="30">
        <f t="shared" si="0"/>
        <v>28</v>
      </c>
      <c r="E5" s="31">
        <v>9</v>
      </c>
      <c r="F5" s="31">
        <v>11</v>
      </c>
      <c r="G5" s="31">
        <v>8</v>
      </c>
      <c r="H5" s="31"/>
      <c r="I5" s="31"/>
      <c r="J5" s="31"/>
      <c r="K5" s="31"/>
      <c r="L5" s="31"/>
      <c r="M5" s="31"/>
      <c r="N5" s="31"/>
    </row>
    <row r="6" spans="2:14" ht="15.75" thickBot="1" x14ac:dyDescent="0.25">
      <c r="B6" s="28">
        <v>5</v>
      </c>
      <c r="C6" s="29" t="s">
        <v>8</v>
      </c>
      <c r="D6" s="30">
        <f t="shared" si="0"/>
        <v>25</v>
      </c>
      <c r="E6" s="31">
        <v>10</v>
      </c>
      <c r="F6" s="31">
        <v>9</v>
      </c>
      <c r="G6" s="31">
        <v>6</v>
      </c>
      <c r="H6" s="31"/>
      <c r="I6" s="31"/>
      <c r="J6" s="31"/>
      <c r="K6" s="31"/>
      <c r="L6" s="31"/>
      <c r="M6" s="31"/>
      <c r="N6" s="31"/>
    </row>
    <row r="7" spans="2:14" ht="15.75" thickBot="1" x14ac:dyDescent="0.25">
      <c r="B7" s="28">
        <v>6</v>
      </c>
      <c r="C7" s="29" t="s">
        <v>88</v>
      </c>
      <c r="D7" s="30">
        <f t="shared" si="0"/>
        <v>22</v>
      </c>
      <c r="E7" s="31">
        <v>13</v>
      </c>
      <c r="F7" s="31">
        <v>7</v>
      </c>
      <c r="G7" s="31">
        <v>2</v>
      </c>
      <c r="H7" s="31"/>
      <c r="I7" s="31"/>
      <c r="J7" s="31"/>
      <c r="K7" s="31"/>
      <c r="L7" s="31"/>
      <c r="M7" s="31"/>
      <c r="N7" s="31"/>
    </row>
    <row r="8" spans="2:14" ht="15.75" thickBot="1" x14ac:dyDescent="0.25">
      <c r="B8" s="28">
        <v>7</v>
      </c>
      <c r="C8" s="29" t="s">
        <v>59</v>
      </c>
      <c r="D8" s="30">
        <f t="shared" si="0"/>
        <v>21</v>
      </c>
      <c r="E8" s="31">
        <v>3</v>
      </c>
      <c r="F8" s="31">
        <v>12</v>
      </c>
      <c r="G8" s="31">
        <v>6</v>
      </c>
      <c r="H8" s="31"/>
      <c r="I8" s="31"/>
      <c r="J8" s="31"/>
      <c r="K8" s="31"/>
      <c r="L8" s="31"/>
      <c r="M8" s="31"/>
      <c r="N8" s="31"/>
    </row>
    <row r="9" spans="2:14" ht="15.75" thickBot="1" x14ac:dyDescent="0.25">
      <c r="B9" s="28">
        <v>8</v>
      </c>
      <c r="C9" s="29" t="s">
        <v>53</v>
      </c>
      <c r="D9" s="30">
        <f t="shared" si="0"/>
        <v>21</v>
      </c>
      <c r="E9" s="31">
        <v>7</v>
      </c>
      <c r="F9" s="31">
        <v>5</v>
      </c>
      <c r="G9" s="31">
        <v>9</v>
      </c>
      <c r="H9" s="31"/>
      <c r="I9" s="31"/>
      <c r="J9" s="31"/>
      <c r="K9" s="31"/>
      <c r="L9" s="31"/>
      <c r="M9" s="31"/>
      <c r="N9" s="31"/>
    </row>
    <row r="10" spans="2:14" ht="15.75" thickBot="1" x14ac:dyDescent="0.25">
      <c r="B10" s="28">
        <v>9</v>
      </c>
      <c r="C10" s="29" t="s">
        <v>20</v>
      </c>
      <c r="D10" s="30">
        <f t="shared" si="0"/>
        <v>21</v>
      </c>
      <c r="E10" s="31">
        <v>8</v>
      </c>
      <c r="F10" s="31">
        <v>3</v>
      </c>
      <c r="G10" s="31">
        <v>10</v>
      </c>
      <c r="H10" s="31"/>
      <c r="I10" s="31"/>
      <c r="J10" s="31"/>
      <c r="K10" s="31"/>
      <c r="L10" s="31"/>
      <c r="M10" s="31"/>
      <c r="N10" s="31"/>
    </row>
    <row r="11" spans="2:14" ht="15.75" thickBot="1" x14ac:dyDescent="0.25">
      <c r="B11" s="28">
        <v>10</v>
      </c>
      <c r="C11" s="29" t="s">
        <v>14</v>
      </c>
      <c r="D11" s="30">
        <f t="shared" si="0"/>
        <v>19</v>
      </c>
      <c r="E11" s="32"/>
      <c r="F11" s="31">
        <v>6</v>
      </c>
      <c r="G11" s="31">
        <v>13</v>
      </c>
      <c r="H11" s="31"/>
      <c r="I11" s="31"/>
      <c r="J11" s="31"/>
      <c r="K11" s="31"/>
      <c r="L11" s="31"/>
      <c r="M11" s="31"/>
      <c r="N11" s="31"/>
    </row>
    <row r="12" spans="2:14" ht="15.75" thickBot="1" x14ac:dyDescent="0.25">
      <c r="B12" s="28">
        <v>11</v>
      </c>
      <c r="C12" s="29" t="s">
        <v>89</v>
      </c>
      <c r="D12" s="30">
        <f t="shared" si="0"/>
        <v>17</v>
      </c>
      <c r="E12" s="31">
        <v>12</v>
      </c>
      <c r="F12" s="31">
        <v>5</v>
      </c>
      <c r="G12" s="32"/>
      <c r="H12" s="31"/>
      <c r="I12" s="31"/>
      <c r="J12" s="31"/>
      <c r="K12" s="31"/>
      <c r="L12" s="31"/>
      <c r="M12" s="31"/>
      <c r="N12" s="31"/>
    </row>
    <row r="13" spans="2:14" ht="15.75" thickBot="1" x14ac:dyDescent="0.25">
      <c r="B13" s="28">
        <v>12</v>
      </c>
      <c r="C13" s="29" t="s">
        <v>56</v>
      </c>
      <c r="D13" s="30">
        <f t="shared" si="0"/>
        <v>17</v>
      </c>
      <c r="E13" s="31">
        <v>2</v>
      </c>
      <c r="F13" s="31">
        <v>13</v>
      </c>
      <c r="G13" s="31">
        <v>2</v>
      </c>
      <c r="H13" s="31"/>
      <c r="I13" s="31"/>
      <c r="J13" s="31"/>
      <c r="K13" s="31"/>
      <c r="L13" s="31"/>
      <c r="M13" s="31"/>
      <c r="N13" s="31"/>
    </row>
    <row r="14" spans="2:14" ht="15.75" thickBot="1" x14ac:dyDescent="0.25">
      <c r="B14" s="28">
        <v>13</v>
      </c>
      <c r="C14" s="29" t="s">
        <v>23</v>
      </c>
      <c r="D14" s="30">
        <f t="shared" si="0"/>
        <v>15</v>
      </c>
      <c r="E14" s="31">
        <v>12</v>
      </c>
      <c r="F14" s="32"/>
      <c r="G14" s="31">
        <v>3</v>
      </c>
      <c r="H14" s="31"/>
      <c r="I14" s="31"/>
      <c r="J14" s="31"/>
      <c r="K14" s="31"/>
      <c r="L14" s="31"/>
      <c r="M14" s="31"/>
      <c r="N14" s="31"/>
    </row>
    <row r="15" spans="2:14" ht="15.75" thickBot="1" x14ac:dyDescent="0.25">
      <c r="B15" s="28">
        <v>14</v>
      </c>
      <c r="C15" s="29" t="s">
        <v>90</v>
      </c>
      <c r="D15" s="30">
        <f t="shared" si="0"/>
        <v>11</v>
      </c>
      <c r="E15" s="32"/>
      <c r="F15" s="31">
        <v>11</v>
      </c>
      <c r="G15" s="32"/>
      <c r="H15" s="31"/>
      <c r="I15" s="31"/>
      <c r="J15" s="31"/>
      <c r="K15" s="31"/>
      <c r="L15" s="31"/>
      <c r="M15" s="31"/>
      <c r="N15" s="31"/>
    </row>
    <row r="16" spans="2:14" ht="15.75" thickBot="1" x14ac:dyDescent="0.25">
      <c r="B16" s="28">
        <v>15</v>
      </c>
      <c r="C16" s="29" t="s">
        <v>91</v>
      </c>
      <c r="D16" s="30">
        <f t="shared" si="0"/>
        <v>10</v>
      </c>
      <c r="E16" s="31">
        <v>10</v>
      </c>
      <c r="F16" s="32"/>
      <c r="G16" s="32"/>
      <c r="H16" s="31"/>
      <c r="I16" s="31"/>
      <c r="J16" s="31"/>
      <c r="K16" s="31"/>
      <c r="L16" s="31"/>
      <c r="M16" s="31"/>
      <c r="N16" s="31"/>
    </row>
    <row r="17" spans="2:14" ht="15.75" thickBot="1" x14ac:dyDescent="0.25">
      <c r="B17" s="28">
        <v>16</v>
      </c>
      <c r="C17" s="29" t="s">
        <v>92</v>
      </c>
      <c r="D17" s="30">
        <f t="shared" si="0"/>
        <v>8</v>
      </c>
      <c r="E17" s="31"/>
      <c r="F17" s="31">
        <v>8</v>
      </c>
      <c r="G17" s="32"/>
      <c r="H17" s="31"/>
      <c r="I17" s="31"/>
      <c r="J17" s="31"/>
      <c r="K17" s="31"/>
      <c r="L17" s="31"/>
      <c r="M17" s="31"/>
      <c r="N17" s="31"/>
    </row>
    <row r="18" spans="2:14" ht="15.75" thickBot="1" x14ac:dyDescent="0.25">
      <c r="B18" s="28">
        <v>17</v>
      </c>
      <c r="C18" s="29" t="s">
        <v>93</v>
      </c>
      <c r="D18" s="30">
        <f t="shared" si="0"/>
        <v>2</v>
      </c>
      <c r="E18" s="31">
        <v>2</v>
      </c>
      <c r="F18" s="32"/>
      <c r="G18" s="32"/>
      <c r="H18" s="31"/>
      <c r="I18" s="31"/>
      <c r="J18" s="31"/>
      <c r="K18" s="31"/>
      <c r="L18" s="31"/>
      <c r="M18" s="31"/>
      <c r="N18" s="31"/>
    </row>
    <row r="19" spans="2:14" ht="15.75" thickBot="1" x14ac:dyDescent="0.25">
      <c r="B19" s="28">
        <v>18</v>
      </c>
      <c r="C19" s="29" t="s">
        <v>94</v>
      </c>
      <c r="D19" s="30">
        <f t="shared" si="0"/>
        <v>1</v>
      </c>
      <c r="E19" s="32"/>
      <c r="F19" s="31">
        <v>1</v>
      </c>
      <c r="G19" s="32"/>
      <c r="H19" s="31"/>
      <c r="I19" s="31"/>
      <c r="J19" s="31"/>
      <c r="K19" s="31"/>
      <c r="L19" s="31"/>
      <c r="M19" s="31"/>
      <c r="N19" s="31"/>
    </row>
    <row r="20" spans="2:14" ht="15.75" thickBot="1" x14ac:dyDescent="0.25">
      <c r="B20" s="28">
        <v>19</v>
      </c>
      <c r="C20" s="29" t="s">
        <v>95</v>
      </c>
      <c r="D20" s="30">
        <f t="shared" si="0"/>
        <v>0</v>
      </c>
      <c r="E20" s="32"/>
      <c r="F20" s="32"/>
      <c r="G20" s="32"/>
      <c r="H20" s="31"/>
      <c r="I20" s="31"/>
      <c r="J20" s="31"/>
      <c r="K20" s="31"/>
      <c r="L20" s="31"/>
      <c r="M20" s="31"/>
      <c r="N20" s="31"/>
    </row>
    <row r="21" spans="2:14" ht="15.75" thickBot="1" x14ac:dyDescent="0.25">
      <c r="B21" s="28">
        <v>20</v>
      </c>
      <c r="C21" s="29" t="s">
        <v>96</v>
      </c>
      <c r="D21" s="30">
        <f t="shared" si="0"/>
        <v>0</v>
      </c>
      <c r="E21" s="32"/>
      <c r="F21" s="32"/>
      <c r="G21" s="32"/>
      <c r="H21" s="31"/>
      <c r="I21" s="31"/>
      <c r="J21" s="31"/>
      <c r="K21" s="31"/>
      <c r="L21" s="31"/>
      <c r="M21" s="31"/>
      <c r="N21" s="31"/>
    </row>
  </sheetData>
  <sortState ref="C2:G21">
    <sortCondition descending="1" ref="D2:D2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782A2114C30E48AFB18ECE2E32E4EB" ma:contentTypeVersion="13" ma:contentTypeDescription="Create a new document." ma:contentTypeScope="" ma:versionID="1bf33c712254f114d7eb62d2f7a4316b">
  <xsd:schema xmlns:xsd="http://www.w3.org/2001/XMLSchema" xmlns:xs="http://www.w3.org/2001/XMLSchema" xmlns:p="http://schemas.microsoft.com/office/2006/metadata/properties" xmlns:ns3="239f7077-77cb-4343-97d4-8bc068bdf9a4" xmlns:ns4="ef0e0aab-d317-4cd3-80a6-936b133c5b4e" targetNamespace="http://schemas.microsoft.com/office/2006/metadata/properties" ma:root="true" ma:fieldsID="c448689b84ba67112b9b528ede53cdf9" ns3:_="" ns4:_="">
    <xsd:import namespace="239f7077-77cb-4343-97d4-8bc068bdf9a4"/>
    <xsd:import namespace="ef0e0aab-d317-4cd3-80a6-936b133c5b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f7077-77cb-4343-97d4-8bc068bdf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e0aab-d317-4cd3-80a6-936b133c5b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BCD228-97B5-40C1-90E3-2EE1CA2F06A8}">
  <ds:schemaRefs>
    <ds:schemaRef ds:uri="ef0e0aab-d317-4cd3-80a6-936b133c5b4e"/>
    <ds:schemaRef ds:uri="http://www.w3.org/XML/1998/namespace"/>
    <ds:schemaRef ds:uri="239f7077-77cb-4343-97d4-8bc068bdf9a4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E5B77E9-FF24-49FA-922C-6C0DC5705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f7077-77cb-4343-97d4-8bc068bdf9a4"/>
    <ds:schemaRef ds:uri="ef0e0aab-d317-4cd3-80a6-936b133c5b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24A16F-4CB9-404D-8043-344057CF28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</vt:lpstr>
      <vt:lpstr>Lauriers</vt:lpstr>
    </vt:vector>
  </TitlesOfParts>
  <Company>Eli Lilly and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YF63193</dc:creator>
  <cp:lastModifiedBy>cwestpha</cp:lastModifiedBy>
  <cp:lastPrinted>2010-01-29T13:05:33Z</cp:lastPrinted>
  <dcterms:created xsi:type="dcterms:W3CDTF">2010-01-29T12:58:53Z</dcterms:created>
  <dcterms:modified xsi:type="dcterms:W3CDTF">2020-09-08T08:20:30Z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0x01010009782A2114C30E48AFB18ECE2E32E4EB</vt:lpwstr>
  </property>
  <property fmtid="{D5CDD505-2E9C-101B-9397-08002B2CF9AE}" pid="3" name="MSIP_Label_f5210792-6e5f-4945-9946-e33b2c1b77aa_Enabled">
    <vt:lpwstr>True</vt:lpwstr>
  </property>
  <property fmtid="{D5CDD505-2E9C-101B-9397-08002B2CF9AE}" pid="4" name="MSIP_Label_f5210792-6e5f-4945-9946-e33b2c1b77aa_SiteId">
    <vt:lpwstr>21f195bc-13e5-4339-82ea-ef8b8ecdd0a9</vt:lpwstr>
  </property>
  <property fmtid="{D5CDD505-2E9C-101B-9397-08002B2CF9AE}" pid="5" name="MSIP_Label_f5210792-6e5f-4945-9946-e33b2c1b77aa_Owner">
    <vt:lpwstr>arenons@adient.com</vt:lpwstr>
  </property>
  <property fmtid="{D5CDD505-2E9C-101B-9397-08002B2CF9AE}" pid="6" name="MSIP_Label_f5210792-6e5f-4945-9946-e33b2c1b77aa_SetDate">
    <vt:lpwstr>2020-07-09T09:18:21.0275997Z</vt:lpwstr>
  </property>
  <property fmtid="{D5CDD505-2E9C-101B-9397-08002B2CF9AE}" pid="7" name="MSIP_Label_f5210792-6e5f-4945-9946-e33b2c1b77aa_Name">
    <vt:lpwstr>Internal</vt:lpwstr>
  </property>
  <property fmtid="{D5CDD505-2E9C-101B-9397-08002B2CF9AE}" pid="8" name="MSIP_Label_f5210792-6e5f-4945-9946-e33b2c1b77aa_Application">
    <vt:lpwstr>Microsoft Azure Information Protection</vt:lpwstr>
  </property>
  <property fmtid="{D5CDD505-2E9C-101B-9397-08002B2CF9AE}" pid="9" name="MSIP_Label_f5210792-6e5f-4945-9946-e33b2c1b77aa_ActionId">
    <vt:lpwstr>6711e803-4404-432a-8c6a-86931dcae7d3</vt:lpwstr>
  </property>
  <property fmtid="{D5CDD505-2E9C-101B-9397-08002B2CF9AE}" pid="10" name="MSIP_Label_f5210792-6e5f-4945-9946-e33b2c1b77aa_Extended_MSFT_Method">
    <vt:lpwstr>Automatic</vt:lpwstr>
  </property>
  <property fmtid="{D5CDD505-2E9C-101B-9397-08002B2CF9AE}" pid="11" name="MSIP_Label_dd77c177-921f-4c67-aad2-9844fb8189cd_Enabled">
    <vt:lpwstr>True</vt:lpwstr>
  </property>
  <property fmtid="{D5CDD505-2E9C-101B-9397-08002B2CF9AE}" pid="12" name="MSIP_Label_dd77c177-921f-4c67-aad2-9844fb8189cd_SiteId">
    <vt:lpwstr>21f195bc-13e5-4339-82ea-ef8b8ecdd0a9</vt:lpwstr>
  </property>
  <property fmtid="{D5CDD505-2E9C-101B-9397-08002B2CF9AE}" pid="13" name="MSIP_Label_dd77c177-921f-4c67-aad2-9844fb8189cd_Owner">
    <vt:lpwstr>arenons@adient.com</vt:lpwstr>
  </property>
  <property fmtid="{D5CDD505-2E9C-101B-9397-08002B2CF9AE}" pid="14" name="MSIP_Label_dd77c177-921f-4c67-aad2-9844fb8189cd_SetDate">
    <vt:lpwstr>2020-07-09T09:18:21.0275997Z</vt:lpwstr>
  </property>
  <property fmtid="{D5CDD505-2E9C-101B-9397-08002B2CF9AE}" pid="15" name="MSIP_Label_dd77c177-921f-4c67-aad2-9844fb8189cd_Name">
    <vt:lpwstr>Adient INTERNAL</vt:lpwstr>
  </property>
  <property fmtid="{D5CDD505-2E9C-101B-9397-08002B2CF9AE}" pid="16" name="MSIP_Label_dd77c177-921f-4c67-aad2-9844fb8189cd_Application">
    <vt:lpwstr>Microsoft Azure Information Protection</vt:lpwstr>
  </property>
  <property fmtid="{D5CDD505-2E9C-101B-9397-08002B2CF9AE}" pid="17" name="MSIP_Label_dd77c177-921f-4c67-aad2-9844fb8189cd_ActionId">
    <vt:lpwstr>6711e803-4404-432a-8c6a-86931dcae7d3</vt:lpwstr>
  </property>
  <property fmtid="{D5CDD505-2E9C-101B-9397-08002B2CF9AE}" pid="18" name="MSIP_Label_dd77c177-921f-4c67-aad2-9844fb8189cd_Parent">
    <vt:lpwstr>f5210792-6e5f-4945-9946-e33b2c1b77aa</vt:lpwstr>
  </property>
  <property fmtid="{D5CDD505-2E9C-101B-9397-08002B2CF9AE}" pid="19" name="MSIP_Label_dd77c177-921f-4c67-aad2-9844fb8189cd_Extended_MSFT_Method">
    <vt:lpwstr>Automatic</vt:lpwstr>
  </property>
  <property fmtid="{D5CDD505-2E9C-101B-9397-08002B2CF9AE}" pid="20" name="Sensitivity">
    <vt:lpwstr>Internal Adient INTERNAL</vt:lpwstr>
  </property>
</Properties>
</file>